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9\30th June\Documents\Treasury\"/>
    </mc:Choice>
  </mc:AlternateContent>
  <xr:revisionPtr revIDLastSave="0" documentId="13_ncr:1_{BD3E4D9A-EC14-4478-99C3-28F3D41A6596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Month P&amp;L with budget" sheetId="2" r:id="rId1"/>
    <sheet name="YTD P&amp;L with budget" sheetId="7" r:id="rId2"/>
    <sheet name="YTD P&amp;L with last year" sheetId="6" r:id="rId3"/>
    <sheet name="Activity P&amp;L" sheetId="4" r:id="rId4"/>
    <sheet name="Balance sheet" sheetId="1" r:id="rId5"/>
  </sheets>
  <definedNames>
    <definedName name="_xlnm.Print_Area" localSheetId="4">'Balance sheet'!$A:$F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1" i="4" l="1"/>
  <c r="C101" i="4"/>
  <c r="D100" i="4"/>
  <c r="C100" i="4"/>
  <c r="D99" i="4"/>
  <c r="C99" i="4"/>
</calcChain>
</file>

<file path=xl/sharedStrings.xml><?xml version="1.0" encoding="utf-8"?>
<sst xmlns="http://schemas.openxmlformats.org/spreadsheetml/2006/main" count="407" uniqueCount="133">
  <si>
    <t>Scotland Island Residents' Association</t>
  </si>
  <si>
    <t>Balance Sheet</t>
  </si>
  <si>
    <t/>
  </si>
  <si>
    <t>Assets</t>
  </si>
  <si>
    <t>Cash at bank</t>
  </si>
  <si>
    <t>St George 161070923</t>
  </si>
  <si>
    <t>Emergency Water 421828033</t>
  </si>
  <si>
    <t>Savings 439577965</t>
  </si>
  <si>
    <t>CG float</t>
  </si>
  <si>
    <t>CV concession float</t>
  </si>
  <si>
    <t>Total Cash at bank</t>
  </si>
  <si>
    <t>Paypal account</t>
  </si>
  <si>
    <t>Non-Current Assets</t>
  </si>
  <si>
    <t>Emergency Water Term Deposit</t>
  </si>
  <si>
    <t>Term deposit interest accrued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</si>
  <si>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</si>
  <si>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</si>
  <si>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</si>
  <si>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</si>
  <si>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</si>
  <si>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</si>
  <si>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</si>
  <si>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</si>
  <si>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</si>
  <si>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</si>
  <si>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</si>
  <si>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</si>
  <si>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</si>
  <si>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</si>
  <si>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</si>
  <si>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GST Liabilities</t>
  </si>
  <si>
    <t>GST Collected</t>
  </si>
  <si>
    <t>GST Paid</t>
  </si>
  <si>
    <t>Total GST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</si>
  <si>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</si>
  <si>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</si>
  <si>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</si>
  <si>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</si>
  <si>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</si>
  <si>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</si>
  <si>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</si>
  <si>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</si>
  <si>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</si>
  <si>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</si>
  <si>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</si>
  <si>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</si>
  <si>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</si>
  <si>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</si>
  <si>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</si>
  <si>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</si>
  <si>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</si>
  <si>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</si>
  <si>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</si>
  <si>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</si>
  <si>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</si>
  <si>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</si>
  <si>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</si>
  <si>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Interest</t>
  </si>
  <si>
    <t>Total Income</t>
  </si>
  <si>
    <t>NA</t>
  </si>
  <si>
    <t>Expenses</t>
  </si>
  <si>
    <t>Accounting</t>
  </si>
  <si>
    <t>Advocacy (CP etc)</t>
  </si>
  <si>
    <t>Bank charges</t>
  </si>
  <si>
    <t>Cleaning</t>
  </si>
  <si>
    <t>Community Projects - Loan prov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</si>
  <si>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</si>
  <si>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</si>
  <si>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</si>
  <si>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</si>
  <si>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</si>
  <si>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</si>
  <si>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</si>
  <si>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</si>
  <si>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</si>
  <si>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</si>
  <si>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</si>
  <si>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</si>
  <si>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Postage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</si>
  <si>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</si>
  <si>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</si>
  <si>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</si>
  <si>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</si>
  <si>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</si>
  <si>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</si>
  <si>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Donations</t>
  </si>
  <si>
    <t>Insurance</t>
  </si>
  <si>
    <t>Print and stationery</t>
  </si>
  <si>
    <t>Telecoms and internet</t>
  </si>
  <si>
    <t>Account Name</t>
  </si>
  <si>
    <t>Year To Date</t>
  </si>
  <si>
    <t>Community Hall</t>
  </si>
  <si>
    <t>Expense</t>
  </si>
  <si>
    <t>Total Expense</t>
  </si>
  <si>
    <t>Membership</t>
  </si>
  <si>
    <t>Emergency water</t>
  </si>
  <si>
    <t>This Year</t>
  </si>
  <si>
    <t>Last Year</t>
  </si>
  <si>
    <t>Committee work on EW</t>
  </si>
  <si>
    <t>Prov for loan writedown</t>
  </si>
  <si>
    <t>E water - SIRA fee</t>
  </si>
  <si>
    <t>Activity Profit &amp; Loss Statement</t>
  </si>
  <si>
    <t>Software - Membership</t>
  </si>
  <si>
    <t>Community vehicle</t>
  </si>
  <si>
    <t>Hall &amp; PON fees</t>
  </si>
  <si>
    <t>Website and IT maintenance</t>
  </si>
  <si>
    <t>E water - rates $2.08</t>
  </si>
  <si>
    <t>Meeting costs</t>
  </si>
  <si>
    <t>Software - Voting, surveys</t>
  </si>
  <si>
    <t>Statutory costs</t>
  </si>
  <si>
    <t>Australian Ethical Fund</t>
  </si>
  <si>
    <t>SC grant (EW booking)</t>
  </si>
  <si>
    <t>CP AutoBook - McCloud</t>
  </si>
  <si>
    <t>Reimbursement Allowance</t>
  </si>
  <si>
    <t>Other income</t>
  </si>
  <si>
    <t>Community Vehicle</t>
  </si>
  <si>
    <t>Grant receivable</t>
  </si>
  <si>
    <t>Stronger Comms Grant</t>
  </si>
  <si>
    <t>CP AutoBook - Training</t>
  </si>
  <si>
    <t>IT Manager</t>
  </si>
  <si>
    <t>Profit &amp; Loss [Last Year Analysis]</t>
  </si>
  <si>
    <t>CBP grant (Elsie steps)</t>
  </si>
  <si>
    <t>Community projects - Elsie St</t>
  </si>
  <si>
    <t>Total Emergency water sales</t>
  </si>
  <si>
    <t>As of May 2019</t>
  </si>
  <si>
    <t>May 2019</t>
  </si>
  <si>
    <t>SC grant (Mural &amp; storage)</t>
  </si>
  <si>
    <t>Community projects - Mural fee</t>
  </si>
  <si>
    <t>Cmmnity pjt - Mural materials</t>
  </si>
  <si>
    <t>July 2018 To May 2019</t>
  </si>
  <si>
    <t>Total income</t>
  </si>
  <si>
    <t>Total expense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</si>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</sst>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/>
      <bottom/>
      <diagonal/>
    </border>
    <border>
      <left/>
      <right style="thin">
        <color indexed="64"/>
      </right>
      <top style="thin">
        <color theme="0" tint="-0.14993743705557422"/>
      </top>
      <bottom/>
      <diagonal/>
    </border>
  </borders>
  <cellStyleXfs count="3">
    <xf numFmtId="0" fontId="0" fillId="0" borderId="0"/>
    <xf numFmtId="0" fontId="2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2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/>
    <xf numFmtId="9" fontId="0" fillId="0" borderId="0" xfId="2" applyFon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49" fontId="6" fillId="3" borderId="4" xfId="0" applyNumberFormat="1" applyFont="1" applyFill="1" applyBorder="1"/>
    <xf numFmtId="49" fontId="8" fillId="2" borderId="1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justify"/>
    </xf>
    <xf numFmtId="0" fontId="1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9" fontId="6" fillId="2" borderId="13" xfId="0" applyNumberFormat="1" applyFont="1" applyFill="1" applyBorder="1" applyAlignment="1">
      <alignment horizontal="left" vertical="top" wrapText="1"/>
    </xf>
    <xf numFmtId="168" fontId="6" fillId="0" borderId="0" xfId="0" applyNumberFormat="1" applyFont="1"/>
    <xf numFmtId="168" fontId="6" fillId="0" borderId="14" xfId="0" applyNumberFormat="1" applyFont="1" applyBorder="1"/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workbookViewId="0"/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9.140625" bestFit="1" customWidth="1"/>
    <col min="9" max="9" width="9.140625" bestFit="1" customWidth="1"/>
  </cols>
  <sheetData>
    <row r="1" spans="1:9" ht="7.15" customHeight="1" x14ac:dyDescent="0.2">
      <c r="A1" s="2"/>
      <c r="B1" s="36"/>
      <c r="C1" s="50"/>
      <c r="D1" s="2"/>
      <c r="E1" s="51"/>
      <c r="F1" s="51"/>
    </row>
    <row r="2" spans="1:9" x14ac:dyDescent="0.2">
      <c r="A2" s="1"/>
      <c r="B2" s="65" t="s">
        <v>0</v>
      </c>
      <c r="C2" s="66"/>
      <c r="D2" s="66"/>
      <c r="E2" s="66"/>
      <c r="F2" s="67"/>
    </row>
    <row r="3" spans="1:9" ht="20.25" x14ac:dyDescent="0.3">
      <c r="A3" s="1"/>
      <c r="B3" s="68" t="s">
        <v>40</v>
      </c>
      <c r="C3" s="69"/>
      <c r="D3" s="69"/>
      <c r="E3" s="69"/>
      <c r="F3" s="70"/>
      <c r="G3" s="23"/>
    </row>
    <row r="4" spans="1:9" x14ac:dyDescent="0.2">
      <c r="A4" s="1"/>
      <c r="B4" s="71" t="s">
        <v>125</v>
      </c>
      <c r="C4" s="72"/>
      <c r="D4" s="72"/>
      <c r="E4" s="72"/>
      <c r="F4" s="73"/>
      <c r="G4" s="23"/>
    </row>
    <row r="5" spans="1:9" x14ac:dyDescent="0.2">
      <c r="A5" s="1"/>
      <c r="B5" s="38"/>
      <c r="C5" s="52"/>
      <c r="D5" s="1"/>
      <c r="E5" s="53"/>
      <c r="F5" s="54"/>
      <c r="H5" s="23"/>
    </row>
    <row r="6" spans="1:9" x14ac:dyDescent="0.2">
      <c r="A6" s="40"/>
      <c r="B6" s="29"/>
      <c r="C6" s="30" t="s">
        <v>41</v>
      </c>
      <c r="D6" s="30" t="s">
        <v>42</v>
      </c>
      <c r="E6" s="30" t="s">
        <v>43</v>
      </c>
      <c r="F6" s="31" t="s">
        <v>44</v>
      </c>
    </row>
    <row r="7" spans="1:9" x14ac:dyDescent="0.2">
      <c r="A7" s="42"/>
      <c r="B7" s="43"/>
      <c r="C7" s="55"/>
      <c r="D7" s="55"/>
      <c r="E7" s="55"/>
      <c r="F7" s="56"/>
    </row>
    <row r="8" spans="1:9" x14ac:dyDescent="0.2">
      <c r="A8" s="3"/>
      <c r="B8" s="11" t="s">
        <v>45</v>
      </c>
      <c r="C8" s="13"/>
      <c r="D8" s="13"/>
      <c r="E8" s="13"/>
      <c r="F8" s="15"/>
      <c r="H8" s="23"/>
    </row>
    <row r="9" spans="1:9" x14ac:dyDescent="0.2">
      <c r="A9" s="3"/>
      <c r="B9" s="11" t="s">
        <v>46</v>
      </c>
      <c r="C9" s="13">
        <v>45.45</v>
      </c>
      <c r="D9" s="13">
        <v>91</v>
      </c>
      <c r="E9" s="13">
        <v>-45.55</v>
      </c>
      <c r="F9" s="15">
        <v>-0.501</v>
      </c>
    </row>
    <row r="10" spans="1:9" x14ac:dyDescent="0.2">
      <c r="A10" s="3"/>
      <c r="B10" s="11" t="s">
        <v>47</v>
      </c>
      <c r="C10" s="13"/>
      <c r="D10" s="13"/>
      <c r="E10" s="13"/>
      <c r="F10" s="15"/>
    </row>
    <row r="11" spans="1:9" x14ac:dyDescent="0.2">
      <c r="A11" s="3"/>
      <c r="B11" s="11" t="s">
        <v>48</v>
      </c>
      <c r="C11" s="13">
        <v>4375</v>
      </c>
      <c r="D11" s="13">
        <v>3914</v>
      </c>
      <c r="E11" s="13">
        <v>461</v>
      </c>
      <c r="F11" s="15">
        <v>0.11799999999999999</v>
      </c>
    </row>
    <row r="12" spans="1:9" x14ac:dyDescent="0.2">
      <c r="A12" s="3"/>
      <c r="B12" s="11" t="s">
        <v>49</v>
      </c>
      <c r="C12" s="13">
        <v>1985</v>
      </c>
      <c r="D12" s="13">
        <v>2239</v>
      </c>
      <c r="E12" s="13">
        <v>-254</v>
      </c>
      <c r="F12" s="15">
        <v>-0.113</v>
      </c>
    </row>
    <row r="13" spans="1:9" x14ac:dyDescent="0.2">
      <c r="A13" s="3"/>
      <c r="B13" s="11" t="s">
        <v>50</v>
      </c>
      <c r="C13" s="13">
        <v>1000</v>
      </c>
      <c r="D13" s="13">
        <v>959</v>
      </c>
      <c r="E13" s="13">
        <v>41</v>
      </c>
      <c r="F13" s="15">
        <v>4.2999999999999997E-2</v>
      </c>
    </row>
    <row r="14" spans="1:9" x14ac:dyDescent="0.2">
      <c r="A14" s="3"/>
      <c r="B14" s="11" t="s">
        <v>51</v>
      </c>
      <c r="C14" s="13">
        <v>360</v>
      </c>
      <c r="D14" s="13">
        <v>532</v>
      </c>
      <c r="E14" s="13">
        <v>-172</v>
      </c>
      <c r="F14" s="15">
        <v>-0.32300000000000001</v>
      </c>
    </row>
    <row r="15" spans="1:9" x14ac:dyDescent="0.2">
      <c r="A15" s="3"/>
      <c r="B15" s="11" t="s">
        <v>52</v>
      </c>
      <c r="C15" s="13">
        <v>170</v>
      </c>
      <c r="D15" s="13">
        <v>312</v>
      </c>
      <c r="E15" s="13">
        <v>-142</v>
      </c>
      <c r="F15" s="15">
        <v>-0.45500000000000002</v>
      </c>
    </row>
    <row r="16" spans="1:9" x14ac:dyDescent="0.2">
      <c r="A16" s="3"/>
      <c r="B16" s="11" t="s">
        <v>53</v>
      </c>
      <c r="C16" s="13">
        <v>80</v>
      </c>
      <c r="D16" s="13">
        <v>123</v>
      </c>
      <c r="E16" s="13">
        <v>-43</v>
      </c>
      <c r="F16" s="15">
        <v>-0.35</v>
      </c>
      <c r="G16" s="25"/>
      <c r="H16" s="25"/>
      <c r="I16" s="21"/>
    </row>
    <row r="17" spans="1:6" x14ac:dyDescent="0.2">
      <c r="A17" s="3"/>
      <c r="B17" s="11" t="s">
        <v>54</v>
      </c>
      <c r="C17" s="13">
        <v>0</v>
      </c>
      <c r="D17" s="13">
        <v>33</v>
      </c>
      <c r="E17" s="13">
        <v>-33</v>
      </c>
      <c r="F17" s="15">
        <v>-1</v>
      </c>
    </row>
    <row r="18" spans="1:6" x14ac:dyDescent="0.2">
      <c r="A18" s="3"/>
      <c r="B18" s="11" t="s">
        <v>55</v>
      </c>
      <c r="C18" s="13">
        <v>0</v>
      </c>
      <c r="D18" s="13">
        <v>100</v>
      </c>
      <c r="E18" s="13">
        <v>-100</v>
      </c>
      <c r="F18" s="15">
        <v>-1</v>
      </c>
    </row>
    <row r="19" spans="1:6" x14ac:dyDescent="0.2">
      <c r="A19" s="3"/>
      <c r="B19" s="11" t="s">
        <v>56</v>
      </c>
      <c r="C19" s="13">
        <v>695.46</v>
      </c>
      <c r="D19" s="13">
        <v>364</v>
      </c>
      <c r="E19" s="13">
        <v>331.46</v>
      </c>
      <c r="F19" s="15">
        <v>0.91100000000000003</v>
      </c>
    </row>
    <row r="20" spans="1:6" x14ac:dyDescent="0.2">
      <c r="A20" s="3"/>
      <c r="B20" s="11" t="s">
        <v>111</v>
      </c>
      <c r="C20" s="13">
        <v>4000</v>
      </c>
      <c r="D20" s="13">
        <v>0</v>
      </c>
      <c r="E20" s="13">
        <v>4000</v>
      </c>
      <c r="F20" s="15" t="s">
        <v>59</v>
      </c>
    </row>
    <row r="21" spans="1:6" x14ac:dyDescent="0.2">
      <c r="A21" s="3"/>
      <c r="B21" s="11" t="s">
        <v>126</v>
      </c>
      <c r="C21" s="13">
        <v>3209.09</v>
      </c>
      <c r="D21" s="13">
        <v>0</v>
      </c>
      <c r="E21" s="13">
        <v>3209.09</v>
      </c>
      <c r="F21" s="15" t="s">
        <v>59</v>
      </c>
    </row>
    <row r="22" spans="1:6" x14ac:dyDescent="0.2">
      <c r="A22" s="3"/>
      <c r="B22" s="11" t="s">
        <v>123</v>
      </c>
      <c r="C22" s="13">
        <v>15179.09</v>
      </c>
      <c r="D22" s="13">
        <v>8112</v>
      </c>
      <c r="E22" s="13">
        <v>7067.09</v>
      </c>
      <c r="F22" s="15">
        <v>0.871</v>
      </c>
    </row>
    <row r="23" spans="1:6" x14ac:dyDescent="0.2">
      <c r="A23" s="3"/>
      <c r="B23" s="11" t="s">
        <v>98</v>
      </c>
      <c r="C23" s="13">
        <v>500</v>
      </c>
      <c r="D23" s="13">
        <v>500</v>
      </c>
      <c r="E23" s="13">
        <v>0</v>
      </c>
      <c r="F23" s="15">
        <v>0</v>
      </c>
    </row>
    <row r="24" spans="1:6" x14ac:dyDescent="0.2">
      <c r="A24" s="3"/>
      <c r="B24" s="11" t="s">
        <v>57</v>
      </c>
      <c r="C24" s="13">
        <v>178.72</v>
      </c>
      <c r="D24" s="13">
        <v>240</v>
      </c>
      <c r="E24" s="13">
        <v>-61.28</v>
      </c>
      <c r="F24" s="15">
        <v>-0.255</v>
      </c>
    </row>
    <row r="25" spans="1:6" x14ac:dyDescent="0.2">
      <c r="A25" s="3"/>
      <c r="B25" s="11" t="s">
        <v>58</v>
      </c>
      <c r="C25" s="13">
        <v>16598.72</v>
      </c>
      <c r="D25" s="13">
        <v>9407</v>
      </c>
      <c r="E25" s="13">
        <v>7191.72</v>
      </c>
      <c r="F25" s="15">
        <v>0.76500000000000001</v>
      </c>
    </row>
    <row r="26" spans="1:6" x14ac:dyDescent="0.2">
      <c r="A26" s="3"/>
      <c r="B26" s="11" t="s">
        <v>60</v>
      </c>
      <c r="C26" s="13"/>
      <c r="D26" s="13"/>
      <c r="E26" s="13"/>
      <c r="F26" s="15"/>
    </row>
    <row r="27" spans="1:6" x14ac:dyDescent="0.2">
      <c r="A27" s="3"/>
      <c r="B27" s="11" t="s">
        <v>61</v>
      </c>
      <c r="C27" s="13">
        <v>630</v>
      </c>
      <c r="D27" s="13">
        <v>630</v>
      </c>
      <c r="E27" s="13">
        <v>0</v>
      </c>
      <c r="F27" s="15">
        <v>0</v>
      </c>
    </row>
    <row r="28" spans="1:6" x14ac:dyDescent="0.2">
      <c r="A28" s="3"/>
      <c r="B28" s="11" t="s">
        <v>62</v>
      </c>
      <c r="C28" s="13">
        <v>0</v>
      </c>
      <c r="D28" s="13">
        <v>125</v>
      </c>
      <c r="E28" s="13">
        <v>-125</v>
      </c>
      <c r="F28" s="15">
        <v>-1</v>
      </c>
    </row>
    <row r="29" spans="1:6" x14ac:dyDescent="0.2">
      <c r="A29" s="3"/>
      <c r="B29" s="11" t="s">
        <v>63</v>
      </c>
      <c r="C29" s="13">
        <v>72.88</v>
      </c>
      <c r="D29" s="13">
        <v>20</v>
      </c>
      <c r="E29" s="13">
        <v>52.88</v>
      </c>
      <c r="F29" s="15">
        <v>2.6440000000000001</v>
      </c>
    </row>
    <row r="30" spans="1:6" x14ac:dyDescent="0.2">
      <c r="A30" s="3"/>
      <c r="B30" s="11" t="s">
        <v>64</v>
      </c>
      <c r="C30" s="13">
        <v>340</v>
      </c>
      <c r="D30" s="13">
        <v>240</v>
      </c>
      <c r="E30" s="13">
        <v>100</v>
      </c>
      <c r="F30" s="15">
        <v>0.41699999999999998</v>
      </c>
    </row>
    <row r="31" spans="1:6" x14ac:dyDescent="0.2">
      <c r="A31" s="3"/>
      <c r="B31" s="11" t="s">
        <v>127</v>
      </c>
      <c r="C31" s="13">
        <v>2500</v>
      </c>
      <c r="D31" s="13">
        <v>0</v>
      </c>
      <c r="E31" s="13">
        <v>2500</v>
      </c>
      <c r="F31" s="15" t="s">
        <v>59</v>
      </c>
    </row>
    <row r="32" spans="1:6" x14ac:dyDescent="0.2">
      <c r="A32" s="3"/>
      <c r="B32" s="11" t="s">
        <v>128</v>
      </c>
      <c r="C32" s="13">
        <v>709.09</v>
      </c>
      <c r="D32" s="13">
        <v>0</v>
      </c>
      <c r="E32" s="13">
        <v>709.09</v>
      </c>
      <c r="F32" s="15" t="s">
        <v>59</v>
      </c>
    </row>
    <row r="33" spans="1:6" x14ac:dyDescent="0.2">
      <c r="A33" s="3"/>
      <c r="B33" s="11" t="s">
        <v>112</v>
      </c>
      <c r="C33" s="13">
        <v>4000</v>
      </c>
      <c r="D33" s="13">
        <v>0</v>
      </c>
      <c r="E33" s="13">
        <v>4000</v>
      </c>
      <c r="F33" s="15" t="s">
        <v>59</v>
      </c>
    </row>
    <row r="34" spans="1:6" x14ac:dyDescent="0.2">
      <c r="A34" s="3"/>
      <c r="B34" s="11" t="s">
        <v>66</v>
      </c>
      <c r="C34" s="13">
        <v>277.51</v>
      </c>
      <c r="D34" s="13">
        <v>134</v>
      </c>
      <c r="E34" s="13">
        <v>143.51</v>
      </c>
      <c r="F34" s="15">
        <v>1.071</v>
      </c>
    </row>
    <row r="35" spans="1:6" x14ac:dyDescent="0.2">
      <c r="A35" s="3"/>
      <c r="B35" s="11" t="s">
        <v>67</v>
      </c>
      <c r="C35" s="13"/>
      <c r="D35" s="13"/>
      <c r="E35" s="13"/>
      <c r="F35" s="15"/>
    </row>
    <row r="36" spans="1:6" x14ac:dyDescent="0.2">
      <c r="A36" s="3"/>
      <c r="B36" s="11" t="s">
        <v>68</v>
      </c>
      <c r="C36" s="13">
        <v>875</v>
      </c>
      <c r="D36" s="13">
        <v>783</v>
      </c>
      <c r="E36" s="13">
        <v>92</v>
      </c>
      <c r="F36" s="15">
        <v>0.11700000000000001</v>
      </c>
    </row>
    <row r="37" spans="1:6" x14ac:dyDescent="0.2">
      <c r="A37" s="3"/>
      <c r="B37" s="11" t="s">
        <v>69</v>
      </c>
      <c r="C37" s="13">
        <v>397</v>
      </c>
      <c r="D37" s="13">
        <v>448</v>
      </c>
      <c r="E37" s="13">
        <v>-51</v>
      </c>
      <c r="F37" s="15">
        <v>-0.114</v>
      </c>
    </row>
    <row r="38" spans="1:6" x14ac:dyDescent="0.2">
      <c r="A38" s="3"/>
      <c r="B38" s="11" t="s">
        <v>70</v>
      </c>
      <c r="C38" s="13">
        <v>218</v>
      </c>
      <c r="D38" s="13">
        <v>192</v>
      </c>
      <c r="E38" s="13">
        <v>26</v>
      </c>
      <c r="F38" s="15">
        <v>0.13500000000000001</v>
      </c>
    </row>
    <row r="39" spans="1:6" x14ac:dyDescent="0.2">
      <c r="A39" s="3"/>
      <c r="B39" s="11" t="s">
        <v>51</v>
      </c>
      <c r="C39" s="13">
        <v>580</v>
      </c>
      <c r="D39" s="13">
        <v>532</v>
      </c>
      <c r="E39" s="13">
        <v>48</v>
      </c>
      <c r="F39" s="15">
        <v>0.09</v>
      </c>
    </row>
    <row r="40" spans="1:6" x14ac:dyDescent="0.2">
      <c r="A40" s="3"/>
      <c r="B40" s="11" t="s">
        <v>52</v>
      </c>
      <c r="C40" s="13">
        <v>320</v>
      </c>
      <c r="D40" s="13">
        <v>312</v>
      </c>
      <c r="E40" s="13">
        <v>8</v>
      </c>
      <c r="F40" s="15">
        <v>2.5999999999999999E-2</v>
      </c>
    </row>
    <row r="41" spans="1:6" x14ac:dyDescent="0.2">
      <c r="A41" s="3"/>
      <c r="B41" s="11" t="s">
        <v>53</v>
      </c>
      <c r="C41" s="13">
        <v>150</v>
      </c>
      <c r="D41" s="13">
        <v>123</v>
      </c>
      <c r="E41" s="13">
        <v>27</v>
      </c>
      <c r="F41" s="15">
        <v>0.22</v>
      </c>
    </row>
    <row r="42" spans="1:6" x14ac:dyDescent="0.2">
      <c r="A42" s="3"/>
      <c r="B42" s="11" t="s">
        <v>71</v>
      </c>
      <c r="C42" s="13">
        <v>40</v>
      </c>
      <c r="D42" s="13">
        <v>40</v>
      </c>
      <c r="E42" s="13">
        <v>0</v>
      </c>
      <c r="F42" s="15">
        <v>0</v>
      </c>
    </row>
    <row r="43" spans="1:6" x14ac:dyDescent="0.2">
      <c r="A43" s="3"/>
      <c r="B43" s="11" t="s">
        <v>72</v>
      </c>
      <c r="C43" s="13">
        <v>2580</v>
      </c>
      <c r="D43" s="13">
        <v>2430</v>
      </c>
      <c r="E43" s="13">
        <v>150</v>
      </c>
      <c r="F43" s="15">
        <v>6.2E-2</v>
      </c>
    </row>
    <row r="44" spans="1:6" x14ac:dyDescent="0.2">
      <c r="A44" s="3"/>
      <c r="B44" s="11" t="s">
        <v>73</v>
      </c>
      <c r="C44" s="13">
        <v>550</v>
      </c>
      <c r="D44" s="13">
        <v>542</v>
      </c>
      <c r="E44" s="13">
        <v>8</v>
      </c>
      <c r="F44" s="15">
        <v>1.4999999999999999E-2</v>
      </c>
    </row>
    <row r="45" spans="1:6" x14ac:dyDescent="0.2">
      <c r="A45" s="3"/>
      <c r="B45" s="11" t="s">
        <v>74</v>
      </c>
      <c r="C45" s="13">
        <v>0</v>
      </c>
      <c r="D45" s="13">
        <v>292</v>
      </c>
      <c r="E45" s="13">
        <v>-292</v>
      </c>
      <c r="F45" s="15">
        <v>-1</v>
      </c>
    </row>
    <row r="46" spans="1:6" x14ac:dyDescent="0.2">
      <c r="A46" s="3"/>
      <c r="B46" s="11" t="s">
        <v>75</v>
      </c>
      <c r="C46" s="13">
        <v>0</v>
      </c>
      <c r="D46" s="13">
        <v>100</v>
      </c>
      <c r="E46" s="13">
        <v>-100</v>
      </c>
      <c r="F46" s="15">
        <v>-1</v>
      </c>
    </row>
    <row r="47" spans="1:6" x14ac:dyDescent="0.2">
      <c r="A47" s="3"/>
      <c r="B47" s="11" t="s">
        <v>76</v>
      </c>
      <c r="C47" s="13">
        <v>0</v>
      </c>
      <c r="D47" s="13">
        <v>350</v>
      </c>
      <c r="E47" s="13">
        <v>-350</v>
      </c>
      <c r="F47" s="15">
        <v>-1</v>
      </c>
    </row>
    <row r="48" spans="1:6" x14ac:dyDescent="0.2">
      <c r="A48" s="3"/>
      <c r="B48" s="11" t="s">
        <v>106</v>
      </c>
      <c r="C48" s="13">
        <v>3063.84</v>
      </c>
      <c r="D48" s="13">
        <v>2958</v>
      </c>
      <c r="E48" s="13">
        <v>105.84</v>
      </c>
      <c r="F48" s="15">
        <v>3.5999999999999997E-2</v>
      </c>
    </row>
    <row r="49" spans="1:6" x14ac:dyDescent="0.2">
      <c r="A49" s="3"/>
      <c r="B49" s="11" t="s">
        <v>100</v>
      </c>
      <c r="C49" s="13">
        <v>500</v>
      </c>
      <c r="D49" s="13">
        <v>500</v>
      </c>
      <c r="E49" s="13">
        <v>0</v>
      </c>
      <c r="F49" s="15">
        <v>0</v>
      </c>
    </row>
    <row r="50" spans="1:6" x14ac:dyDescent="0.2">
      <c r="A50" s="3"/>
      <c r="B50" s="11" t="s">
        <v>119</v>
      </c>
      <c r="C50" s="13">
        <v>0</v>
      </c>
      <c r="D50" s="13">
        <v>338</v>
      </c>
      <c r="E50" s="13">
        <v>-338</v>
      </c>
      <c r="F50" s="15">
        <v>-1</v>
      </c>
    </row>
    <row r="51" spans="1:6" x14ac:dyDescent="0.2">
      <c r="A51" s="3"/>
      <c r="B51" s="11" t="s">
        <v>87</v>
      </c>
      <c r="C51" s="13">
        <v>0</v>
      </c>
      <c r="D51" s="13">
        <v>8</v>
      </c>
      <c r="E51" s="13">
        <v>-8</v>
      </c>
      <c r="F51" s="15">
        <v>-1</v>
      </c>
    </row>
    <row r="52" spans="1:6" x14ac:dyDescent="0.2">
      <c r="A52" s="3"/>
      <c r="B52" s="11" t="s">
        <v>113</v>
      </c>
      <c r="C52" s="13">
        <v>0</v>
      </c>
      <c r="D52" s="13">
        <v>250</v>
      </c>
      <c r="E52" s="13">
        <v>-250</v>
      </c>
      <c r="F52" s="15">
        <v>-1</v>
      </c>
    </row>
    <row r="53" spans="1:6" x14ac:dyDescent="0.2">
      <c r="A53" s="3"/>
      <c r="B53" s="11" t="s">
        <v>79</v>
      </c>
      <c r="C53" s="13">
        <v>51.77</v>
      </c>
      <c r="D53" s="13">
        <v>47</v>
      </c>
      <c r="E53" s="13">
        <v>4.7699999999999996</v>
      </c>
      <c r="F53" s="15">
        <v>0.10100000000000001</v>
      </c>
    </row>
    <row r="54" spans="1:6" x14ac:dyDescent="0.2">
      <c r="A54" s="3"/>
      <c r="B54" s="11" t="s">
        <v>80</v>
      </c>
      <c r="C54" s="13">
        <v>15275.09</v>
      </c>
      <c r="D54" s="13">
        <v>8964</v>
      </c>
      <c r="E54" s="13">
        <v>6311.09</v>
      </c>
      <c r="F54" s="15">
        <v>0.70399999999999996</v>
      </c>
    </row>
    <row r="55" spans="1:6" x14ac:dyDescent="0.2">
      <c r="A55" s="3"/>
      <c r="B55" s="11" t="s">
        <v>81</v>
      </c>
      <c r="C55" s="13">
        <v>1323.63</v>
      </c>
      <c r="D55" s="13">
        <v>443</v>
      </c>
      <c r="E55" s="13">
        <v>880.63</v>
      </c>
      <c r="F55" s="15">
        <v>1.988</v>
      </c>
    </row>
    <row r="56" spans="1:6" x14ac:dyDescent="0.2">
      <c r="A56" s="3"/>
      <c r="B56" s="11" t="s">
        <v>82</v>
      </c>
      <c r="C56" s="13">
        <v>0</v>
      </c>
      <c r="D56" s="13">
        <v>0</v>
      </c>
      <c r="E56" s="13">
        <v>0</v>
      </c>
      <c r="F56" s="15" t="s">
        <v>59</v>
      </c>
    </row>
    <row r="57" spans="1:6" x14ac:dyDescent="0.2">
      <c r="A57" s="3"/>
      <c r="B57" s="11" t="s">
        <v>83</v>
      </c>
      <c r="C57" s="13">
        <v>0</v>
      </c>
      <c r="D57" s="13">
        <v>0</v>
      </c>
      <c r="E57" s="13">
        <v>0</v>
      </c>
      <c r="F57" s="15" t="s">
        <v>59</v>
      </c>
    </row>
    <row r="58" spans="1:6" x14ac:dyDescent="0.2">
      <c r="A58" s="3"/>
      <c r="B58" s="11" t="s">
        <v>84</v>
      </c>
      <c r="C58" s="13">
        <v>1323.63</v>
      </c>
      <c r="D58" s="13">
        <v>443</v>
      </c>
      <c r="E58" s="13">
        <v>880.63</v>
      </c>
      <c r="F58" s="15">
        <v>1.988</v>
      </c>
    </row>
    <row r="59" spans="1:6" x14ac:dyDescent="0.2">
      <c r="A59" s="3"/>
      <c r="B59" s="46"/>
      <c r="C59" s="47"/>
      <c r="D59" s="47"/>
      <c r="E59" s="47"/>
      <c r="F59" s="57"/>
    </row>
    <row r="60" spans="1:6" x14ac:dyDescent="0.2">
      <c r="A60" s="1"/>
      <c r="B60" s="9"/>
      <c r="C60" s="16"/>
      <c r="D60" s="17"/>
      <c r="E60" s="58"/>
      <c r="F60" s="18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workbookViewId="0">
      <selection activeCell="F52" sqref="F52"/>
    </sheetView>
  </sheetViews>
  <sheetFormatPr defaultRowHeight="12.75" x14ac:dyDescent="0.2"/>
  <cols>
    <col min="1" max="1" width="1.7109375" customWidth="1"/>
    <col min="2" max="2" width="27.7109375" customWidth="1"/>
    <col min="3" max="3" width="15.5703125" customWidth="1"/>
    <col min="4" max="6" width="13" customWidth="1"/>
    <col min="7" max="7" width="10.140625" bestFit="1" customWidth="1"/>
    <col min="8" max="8" width="10" customWidth="1"/>
    <col min="9" max="9" width="9.140625" bestFit="1" customWidth="1"/>
  </cols>
  <sheetData>
    <row r="1" spans="1:10" ht="7.9" customHeight="1" x14ac:dyDescent="0.2">
      <c r="A1" s="2"/>
      <c r="B1" s="36"/>
      <c r="C1" s="50"/>
      <c r="D1" s="2"/>
      <c r="E1" s="51"/>
      <c r="F1" s="51"/>
    </row>
    <row r="2" spans="1:10" x14ac:dyDescent="0.2">
      <c r="A2" s="1"/>
      <c r="B2" s="65" t="s">
        <v>0</v>
      </c>
      <c r="C2" s="66"/>
      <c r="D2" s="66"/>
      <c r="E2" s="66"/>
      <c r="F2" s="67"/>
    </row>
    <row r="3" spans="1:10" ht="20.25" x14ac:dyDescent="0.3">
      <c r="A3" s="1"/>
      <c r="B3" s="68" t="s">
        <v>40</v>
      </c>
      <c r="C3" s="69"/>
      <c r="D3" s="69"/>
      <c r="E3" s="69"/>
      <c r="F3" s="70"/>
    </row>
    <row r="4" spans="1:10" x14ac:dyDescent="0.2">
      <c r="A4" s="1"/>
      <c r="B4" s="71" t="s">
        <v>129</v>
      </c>
      <c r="C4" s="72"/>
      <c r="D4" s="72"/>
      <c r="E4" s="72"/>
      <c r="F4" s="73"/>
    </row>
    <row r="5" spans="1:10" x14ac:dyDescent="0.2">
      <c r="A5" s="1"/>
      <c r="B5" s="38"/>
      <c r="C5" s="52"/>
      <c r="D5" s="1"/>
      <c r="E5" s="53"/>
      <c r="F5" s="54"/>
      <c r="H5" s="23"/>
    </row>
    <row r="6" spans="1:10" x14ac:dyDescent="0.2">
      <c r="A6" s="40"/>
      <c r="B6" s="29"/>
      <c r="C6" s="30" t="s">
        <v>41</v>
      </c>
      <c r="D6" s="30" t="s">
        <v>42</v>
      </c>
      <c r="E6" s="30" t="s">
        <v>43</v>
      </c>
      <c r="F6" s="31" t="s">
        <v>44</v>
      </c>
    </row>
    <row r="7" spans="1:10" x14ac:dyDescent="0.2">
      <c r="A7" s="42"/>
      <c r="B7" s="43"/>
      <c r="C7" s="55"/>
      <c r="D7" s="55"/>
      <c r="E7" s="55"/>
      <c r="F7" s="56"/>
    </row>
    <row r="8" spans="1:10" x14ac:dyDescent="0.2">
      <c r="A8" s="3"/>
      <c r="B8" s="11" t="s">
        <v>45</v>
      </c>
      <c r="C8" s="13"/>
      <c r="D8" s="13"/>
      <c r="E8" s="13"/>
      <c r="F8" s="15"/>
      <c r="H8" s="23"/>
    </row>
    <row r="9" spans="1:10" x14ac:dyDescent="0.2">
      <c r="A9" s="3"/>
      <c r="B9" s="11" t="s">
        <v>46</v>
      </c>
      <c r="C9" s="13">
        <v>8185.03</v>
      </c>
      <c r="D9" s="13">
        <v>10136</v>
      </c>
      <c r="E9" s="13">
        <v>-1950.97</v>
      </c>
      <c r="F9" s="15">
        <v>-0.192</v>
      </c>
    </row>
    <row r="10" spans="1:10" x14ac:dyDescent="0.2">
      <c r="A10" s="3"/>
      <c r="B10" s="11" t="s">
        <v>47</v>
      </c>
      <c r="C10" s="13"/>
      <c r="D10" s="13"/>
      <c r="E10" s="13"/>
      <c r="F10" s="15"/>
    </row>
    <row r="11" spans="1:10" x14ac:dyDescent="0.2">
      <c r="A11" s="3"/>
      <c r="B11" s="11" t="s">
        <v>48</v>
      </c>
      <c r="C11" s="13">
        <v>44615</v>
      </c>
      <c r="D11" s="13">
        <v>43054</v>
      </c>
      <c r="E11" s="13">
        <v>1561</v>
      </c>
      <c r="F11" s="15">
        <v>3.5999999999999997E-2</v>
      </c>
      <c r="G11" s="25"/>
      <c r="H11" s="21"/>
    </row>
    <row r="12" spans="1:10" x14ac:dyDescent="0.2">
      <c r="A12" s="3"/>
      <c r="B12" s="11" t="s">
        <v>49</v>
      </c>
      <c r="C12" s="13">
        <v>32695</v>
      </c>
      <c r="D12" s="13">
        <v>24629</v>
      </c>
      <c r="E12" s="13">
        <v>8066</v>
      </c>
      <c r="F12" s="15">
        <v>0.32800000000000001</v>
      </c>
    </row>
    <row r="13" spans="1:10" x14ac:dyDescent="0.2">
      <c r="A13" s="3"/>
      <c r="B13" s="11" t="s">
        <v>50</v>
      </c>
      <c r="C13" s="13">
        <v>11405</v>
      </c>
      <c r="D13" s="13">
        <v>10549</v>
      </c>
      <c r="E13" s="13">
        <v>856</v>
      </c>
      <c r="F13" s="15">
        <v>8.1000000000000003E-2</v>
      </c>
    </row>
    <row r="14" spans="1:10" x14ac:dyDescent="0.2">
      <c r="A14" s="3"/>
      <c r="B14" s="11" t="s">
        <v>51</v>
      </c>
      <c r="C14" s="13">
        <v>5635</v>
      </c>
      <c r="D14" s="13">
        <v>5852</v>
      </c>
      <c r="E14" s="13">
        <v>-217</v>
      </c>
      <c r="F14" s="15">
        <v>-3.6999999999999998E-2</v>
      </c>
      <c r="G14" s="25"/>
      <c r="H14" s="21"/>
      <c r="I14" s="21"/>
      <c r="J14" s="21"/>
    </row>
    <row r="15" spans="1:10" x14ac:dyDescent="0.2">
      <c r="A15" s="3"/>
      <c r="B15" s="11" t="s">
        <v>52</v>
      </c>
      <c r="C15" s="13">
        <v>4445</v>
      </c>
      <c r="D15" s="13">
        <v>3432</v>
      </c>
      <c r="E15" s="13">
        <v>1013</v>
      </c>
      <c r="F15" s="15">
        <v>0.29499999999999998</v>
      </c>
    </row>
    <row r="16" spans="1:10" x14ac:dyDescent="0.2">
      <c r="A16" s="3"/>
      <c r="B16" s="11" t="s">
        <v>53</v>
      </c>
      <c r="C16" s="13">
        <v>1315</v>
      </c>
      <c r="D16" s="13">
        <v>1353</v>
      </c>
      <c r="E16" s="13">
        <v>-38</v>
      </c>
      <c r="F16" s="15">
        <v>-2.8000000000000001E-2</v>
      </c>
      <c r="G16" s="25"/>
      <c r="H16" s="25"/>
      <c r="I16" s="21"/>
      <c r="J16" s="26"/>
    </row>
    <row r="17" spans="1:6" x14ac:dyDescent="0.2">
      <c r="A17" s="3"/>
      <c r="B17" s="11" t="s">
        <v>54</v>
      </c>
      <c r="C17" s="13">
        <v>325</v>
      </c>
      <c r="D17" s="13">
        <v>363</v>
      </c>
      <c r="E17" s="13">
        <v>-38</v>
      </c>
      <c r="F17" s="15">
        <v>-0.105</v>
      </c>
    </row>
    <row r="18" spans="1:6" x14ac:dyDescent="0.2">
      <c r="A18" s="3"/>
      <c r="B18" s="11" t="s">
        <v>55</v>
      </c>
      <c r="C18" s="13">
        <v>5.45</v>
      </c>
      <c r="D18" s="13">
        <v>1100</v>
      </c>
      <c r="E18" s="13">
        <v>-1094.55</v>
      </c>
      <c r="F18" s="15">
        <v>-0.995</v>
      </c>
    </row>
    <row r="19" spans="1:6" x14ac:dyDescent="0.2">
      <c r="A19" s="3"/>
      <c r="B19" s="11" t="s">
        <v>103</v>
      </c>
      <c r="C19" s="13">
        <v>510</v>
      </c>
      <c r="D19" s="13">
        <v>1020</v>
      </c>
      <c r="E19" s="13">
        <v>-510</v>
      </c>
      <c r="F19" s="15">
        <v>-0.5</v>
      </c>
    </row>
    <row r="20" spans="1:6" x14ac:dyDescent="0.2">
      <c r="A20" s="3"/>
      <c r="B20" s="11" t="s">
        <v>56</v>
      </c>
      <c r="C20" s="13">
        <v>1996.59</v>
      </c>
      <c r="D20" s="13">
        <v>4004</v>
      </c>
      <c r="E20" s="13">
        <v>-2007.41</v>
      </c>
      <c r="F20" s="15">
        <v>-0.501</v>
      </c>
    </row>
    <row r="21" spans="1:6" x14ac:dyDescent="0.2">
      <c r="A21" s="3"/>
      <c r="B21" s="11" t="s">
        <v>85</v>
      </c>
      <c r="C21" s="13">
        <v>260</v>
      </c>
      <c r="D21" s="13">
        <v>0</v>
      </c>
      <c r="E21" s="13">
        <v>260</v>
      </c>
      <c r="F21" s="15" t="s">
        <v>59</v>
      </c>
    </row>
    <row r="22" spans="1:6" x14ac:dyDescent="0.2">
      <c r="A22" s="3"/>
      <c r="B22" s="11" t="s">
        <v>111</v>
      </c>
      <c r="C22" s="13">
        <v>8000</v>
      </c>
      <c r="D22" s="13">
        <v>0</v>
      </c>
      <c r="E22" s="13">
        <v>8000</v>
      </c>
      <c r="F22" s="15" t="s">
        <v>59</v>
      </c>
    </row>
    <row r="23" spans="1:6" x14ac:dyDescent="0.2">
      <c r="A23" s="3"/>
      <c r="B23" s="11" t="s">
        <v>126</v>
      </c>
      <c r="C23" s="13">
        <v>3209.09</v>
      </c>
      <c r="D23" s="13">
        <v>0</v>
      </c>
      <c r="E23" s="13">
        <v>3209.09</v>
      </c>
      <c r="F23" s="15" t="s">
        <v>59</v>
      </c>
    </row>
    <row r="24" spans="1:6" x14ac:dyDescent="0.2">
      <c r="A24" s="3"/>
      <c r="B24" s="11" t="s">
        <v>123</v>
      </c>
      <c r="C24" s="13">
        <v>111904.09</v>
      </c>
      <c r="D24" s="13">
        <v>89232</v>
      </c>
      <c r="E24" s="13">
        <v>22672.09</v>
      </c>
      <c r="F24" s="15">
        <v>0.254</v>
      </c>
    </row>
    <row r="25" spans="1:6" x14ac:dyDescent="0.2">
      <c r="A25" s="3"/>
      <c r="B25" s="11" t="s">
        <v>98</v>
      </c>
      <c r="C25" s="13">
        <v>5500</v>
      </c>
      <c r="D25" s="13">
        <v>5500</v>
      </c>
      <c r="E25" s="13">
        <v>0</v>
      </c>
      <c r="F25" s="15">
        <v>0</v>
      </c>
    </row>
    <row r="26" spans="1:6" x14ac:dyDescent="0.2">
      <c r="A26" s="3"/>
      <c r="B26" s="11" t="s">
        <v>57</v>
      </c>
      <c r="C26" s="13">
        <v>2341.91</v>
      </c>
      <c r="D26" s="13">
        <v>2640</v>
      </c>
      <c r="E26" s="13">
        <v>-298.08999999999997</v>
      </c>
      <c r="F26" s="15">
        <v>-0.113</v>
      </c>
    </row>
    <row r="27" spans="1:6" x14ac:dyDescent="0.2">
      <c r="A27" s="3"/>
      <c r="B27" s="11" t="s">
        <v>99</v>
      </c>
      <c r="C27" s="13">
        <v>1000</v>
      </c>
      <c r="D27" s="13">
        <v>0</v>
      </c>
      <c r="E27" s="13">
        <v>1000</v>
      </c>
      <c r="F27" s="15" t="s">
        <v>59</v>
      </c>
    </row>
    <row r="28" spans="1:6" x14ac:dyDescent="0.2">
      <c r="A28" s="3"/>
      <c r="B28" s="11" t="s">
        <v>58</v>
      </c>
      <c r="C28" s="13">
        <v>131443.07</v>
      </c>
      <c r="D28" s="13">
        <v>113632</v>
      </c>
      <c r="E28" s="13">
        <v>17811.07</v>
      </c>
      <c r="F28" s="15">
        <v>0.157</v>
      </c>
    </row>
    <row r="29" spans="1:6" x14ac:dyDescent="0.2">
      <c r="A29" s="3"/>
      <c r="B29" s="11" t="s">
        <v>60</v>
      </c>
      <c r="C29" s="13"/>
      <c r="D29" s="13"/>
      <c r="E29" s="13"/>
      <c r="F29" s="15"/>
    </row>
    <row r="30" spans="1:6" x14ac:dyDescent="0.2">
      <c r="A30" s="3"/>
      <c r="B30" s="11" t="s">
        <v>61</v>
      </c>
      <c r="C30" s="13">
        <v>6930</v>
      </c>
      <c r="D30" s="13">
        <v>6930</v>
      </c>
      <c r="E30" s="13">
        <v>0</v>
      </c>
      <c r="F30" s="15">
        <v>0</v>
      </c>
    </row>
    <row r="31" spans="1:6" x14ac:dyDescent="0.2">
      <c r="A31" s="3"/>
      <c r="B31" s="11" t="s">
        <v>62</v>
      </c>
      <c r="C31" s="13">
        <v>0</v>
      </c>
      <c r="D31" s="13">
        <v>1375</v>
      </c>
      <c r="E31" s="13">
        <v>-1375</v>
      </c>
      <c r="F31" s="15">
        <v>-1</v>
      </c>
    </row>
    <row r="32" spans="1:6" x14ac:dyDescent="0.2">
      <c r="A32" s="3"/>
      <c r="B32" s="11" t="s">
        <v>63</v>
      </c>
      <c r="C32" s="13">
        <v>181.85</v>
      </c>
      <c r="D32" s="13">
        <v>220</v>
      </c>
      <c r="E32" s="13">
        <v>-38.15</v>
      </c>
      <c r="F32" s="15">
        <v>-0.17299999999999999</v>
      </c>
    </row>
    <row r="33" spans="1:7" x14ac:dyDescent="0.2">
      <c r="A33" s="3"/>
      <c r="B33" s="11" t="s">
        <v>64</v>
      </c>
      <c r="C33" s="13">
        <v>3252.58</v>
      </c>
      <c r="D33" s="13">
        <v>2640</v>
      </c>
      <c r="E33" s="13">
        <v>612.58000000000004</v>
      </c>
      <c r="F33" s="15">
        <v>0.23200000000000001</v>
      </c>
      <c r="G33" s="21"/>
    </row>
    <row r="34" spans="1:7" x14ac:dyDescent="0.2">
      <c r="A34" s="3"/>
      <c r="B34" s="11" t="s">
        <v>127</v>
      </c>
      <c r="C34" s="13">
        <v>2500</v>
      </c>
      <c r="D34" s="13">
        <v>0</v>
      </c>
      <c r="E34" s="13">
        <v>2500</v>
      </c>
      <c r="F34" s="15" t="s">
        <v>59</v>
      </c>
    </row>
    <row r="35" spans="1:7" x14ac:dyDescent="0.2">
      <c r="A35" s="3"/>
      <c r="B35" s="11" t="s">
        <v>128</v>
      </c>
      <c r="C35" s="13">
        <v>709.09</v>
      </c>
      <c r="D35" s="13">
        <v>0</v>
      </c>
      <c r="E35" s="13">
        <v>709.09</v>
      </c>
      <c r="F35" s="15" t="s">
        <v>59</v>
      </c>
    </row>
    <row r="36" spans="1:7" x14ac:dyDescent="0.2">
      <c r="A36" s="3"/>
      <c r="B36" s="11" t="s">
        <v>118</v>
      </c>
      <c r="C36" s="13">
        <v>600</v>
      </c>
      <c r="D36" s="13">
        <v>0</v>
      </c>
      <c r="E36" s="13">
        <v>600</v>
      </c>
      <c r="F36" s="15" t="s">
        <v>59</v>
      </c>
    </row>
    <row r="37" spans="1:7" x14ac:dyDescent="0.2">
      <c r="A37" s="3"/>
      <c r="B37" s="11" t="s">
        <v>112</v>
      </c>
      <c r="C37" s="13">
        <v>8000</v>
      </c>
      <c r="D37" s="13">
        <v>0</v>
      </c>
      <c r="E37" s="13">
        <v>8000</v>
      </c>
      <c r="F37" s="15" t="s">
        <v>59</v>
      </c>
    </row>
    <row r="38" spans="1:7" x14ac:dyDescent="0.2">
      <c r="A38" s="3"/>
      <c r="B38" s="11" t="s">
        <v>66</v>
      </c>
      <c r="C38" s="13">
        <v>1658.6</v>
      </c>
      <c r="D38" s="13">
        <v>1474</v>
      </c>
      <c r="E38" s="13">
        <v>184.6</v>
      </c>
      <c r="F38" s="15">
        <v>0.125</v>
      </c>
    </row>
    <row r="39" spans="1:7" x14ac:dyDescent="0.2">
      <c r="A39" s="3"/>
      <c r="B39" s="11" t="s">
        <v>67</v>
      </c>
      <c r="C39" s="13"/>
      <c r="D39" s="13"/>
      <c r="E39" s="13"/>
      <c r="F39" s="15"/>
    </row>
    <row r="40" spans="1:7" x14ac:dyDescent="0.2">
      <c r="A40" s="3"/>
      <c r="B40" s="11" t="s">
        <v>68</v>
      </c>
      <c r="C40" s="13">
        <v>8923</v>
      </c>
      <c r="D40" s="13">
        <v>8613</v>
      </c>
      <c r="E40" s="13">
        <v>310</v>
      </c>
      <c r="F40" s="15">
        <v>3.5999999999999997E-2</v>
      </c>
    </row>
    <row r="41" spans="1:7" x14ac:dyDescent="0.2">
      <c r="A41" s="3"/>
      <c r="B41" s="11" t="s">
        <v>69</v>
      </c>
      <c r="C41" s="13">
        <v>6539</v>
      </c>
      <c r="D41" s="13">
        <v>4928</v>
      </c>
      <c r="E41" s="13">
        <v>1611</v>
      </c>
      <c r="F41" s="15">
        <v>0.32700000000000001</v>
      </c>
    </row>
    <row r="42" spans="1:7" x14ac:dyDescent="0.2">
      <c r="A42" s="3"/>
      <c r="B42" s="11" t="s">
        <v>70</v>
      </c>
      <c r="C42" s="13">
        <v>2299</v>
      </c>
      <c r="D42" s="13">
        <v>2112</v>
      </c>
      <c r="E42" s="13">
        <v>187</v>
      </c>
      <c r="F42" s="15">
        <v>8.8999999999999996E-2</v>
      </c>
    </row>
    <row r="43" spans="1:7" x14ac:dyDescent="0.2">
      <c r="A43" s="3"/>
      <c r="B43" s="11" t="s">
        <v>51</v>
      </c>
      <c r="C43" s="13">
        <v>5910</v>
      </c>
      <c r="D43" s="13">
        <v>5852</v>
      </c>
      <c r="E43" s="13">
        <v>58</v>
      </c>
      <c r="F43" s="15">
        <v>0.01</v>
      </c>
    </row>
    <row r="44" spans="1:7" x14ac:dyDescent="0.2">
      <c r="A44" s="3"/>
      <c r="B44" s="11" t="s">
        <v>52</v>
      </c>
      <c r="C44" s="13">
        <v>4660</v>
      </c>
      <c r="D44" s="13">
        <v>3432</v>
      </c>
      <c r="E44" s="13">
        <v>1228</v>
      </c>
      <c r="F44" s="15">
        <v>0.35799999999999998</v>
      </c>
    </row>
    <row r="45" spans="1:7" x14ac:dyDescent="0.2">
      <c r="A45" s="3"/>
      <c r="B45" s="11" t="s">
        <v>53</v>
      </c>
      <c r="C45" s="13">
        <v>1400</v>
      </c>
      <c r="D45" s="13">
        <v>1353</v>
      </c>
      <c r="E45" s="13">
        <v>47</v>
      </c>
      <c r="F45" s="15">
        <v>3.5000000000000003E-2</v>
      </c>
    </row>
    <row r="46" spans="1:7" x14ac:dyDescent="0.2">
      <c r="A46" s="3"/>
      <c r="B46" s="11" t="s">
        <v>71</v>
      </c>
      <c r="C46" s="13">
        <v>440</v>
      </c>
      <c r="D46" s="13">
        <v>440</v>
      </c>
      <c r="E46" s="13">
        <v>0</v>
      </c>
      <c r="F46" s="15">
        <v>0</v>
      </c>
    </row>
    <row r="47" spans="1:7" x14ac:dyDescent="0.2">
      <c r="A47" s="3"/>
      <c r="B47" s="11" t="s">
        <v>72</v>
      </c>
      <c r="C47" s="13">
        <v>30171</v>
      </c>
      <c r="D47" s="13">
        <v>26730</v>
      </c>
      <c r="E47" s="13">
        <v>3441</v>
      </c>
      <c r="F47" s="15">
        <v>0.129</v>
      </c>
    </row>
    <row r="48" spans="1:7" x14ac:dyDescent="0.2">
      <c r="A48" s="3"/>
      <c r="B48" s="11" t="s">
        <v>73</v>
      </c>
      <c r="C48" s="13">
        <v>3990</v>
      </c>
      <c r="D48" s="13">
        <v>5962</v>
      </c>
      <c r="E48" s="13">
        <v>-1972</v>
      </c>
      <c r="F48" s="15">
        <v>-0.33100000000000002</v>
      </c>
    </row>
    <row r="49" spans="1:6" x14ac:dyDescent="0.2">
      <c r="A49" s="3"/>
      <c r="B49" s="11" t="s">
        <v>74</v>
      </c>
      <c r="C49" s="13">
        <v>1691.49</v>
      </c>
      <c r="D49" s="13">
        <v>3212</v>
      </c>
      <c r="E49" s="13">
        <v>-1520.51</v>
      </c>
      <c r="F49" s="15">
        <v>-0.47299999999999998</v>
      </c>
    </row>
    <row r="50" spans="1:6" x14ac:dyDescent="0.2">
      <c r="A50" s="3"/>
      <c r="B50" s="11" t="s">
        <v>75</v>
      </c>
      <c r="C50" s="13">
        <v>0</v>
      </c>
      <c r="D50" s="13">
        <v>1100</v>
      </c>
      <c r="E50" s="13">
        <v>-1100</v>
      </c>
      <c r="F50" s="15">
        <v>-1</v>
      </c>
    </row>
    <row r="51" spans="1:6" x14ac:dyDescent="0.2">
      <c r="A51" s="3"/>
      <c r="B51" s="11" t="s">
        <v>76</v>
      </c>
      <c r="C51" s="13">
        <v>0</v>
      </c>
      <c r="D51" s="13">
        <v>3850</v>
      </c>
      <c r="E51" s="13">
        <v>-3850</v>
      </c>
      <c r="F51" s="15">
        <v>-1</v>
      </c>
    </row>
    <row r="52" spans="1:6" x14ac:dyDescent="0.2">
      <c r="A52" s="3"/>
      <c r="B52" s="11" t="s">
        <v>106</v>
      </c>
      <c r="C52" s="13">
        <v>36765.040000000001</v>
      </c>
      <c r="D52" s="13">
        <v>32538</v>
      </c>
      <c r="E52" s="13">
        <v>4227.04</v>
      </c>
      <c r="F52" s="15">
        <v>0.13</v>
      </c>
    </row>
    <row r="53" spans="1:6" x14ac:dyDescent="0.2">
      <c r="A53" s="3"/>
      <c r="B53" s="11" t="s">
        <v>100</v>
      </c>
      <c r="C53" s="13">
        <v>5500</v>
      </c>
      <c r="D53" s="13">
        <v>5500</v>
      </c>
      <c r="E53" s="13">
        <v>0</v>
      </c>
      <c r="F53" s="15">
        <v>0</v>
      </c>
    </row>
    <row r="54" spans="1:6" x14ac:dyDescent="0.2">
      <c r="A54" s="3"/>
      <c r="B54" s="11" t="s">
        <v>104</v>
      </c>
      <c r="C54" s="13">
        <v>1125</v>
      </c>
      <c r="D54" s="13">
        <v>1125</v>
      </c>
      <c r="E54" s="13">
        <v>0</v>
      </c>
      <c r="F54" s="15">
        <v>0</v>
      </c>
    </row>
    <row r="55" spans="1:6" x14ac:dyDescent="0.2">
      <c r="A55" s="3"/>
      <c r="B55" s="11" t="s">
        <v>86</v>
      </c>
      <c r="C55" s="13">
        <v>3172.73</v>
      </c>
      <c r="D55" s="13">
        <v>3535</v>
      </c>
      <c r="E55" s="13">
        <v>-362.27</v>
      </c>
      <c r="F55" s="15">
        <v>-0.10199999999999999</v>
      </c>
    </row>
    <row r="56" spans="1:6" x14ac:dyDescent="0.2">
      <c r="A56" s="3"/>
      <c r="B56" s="11" t="s">
        <v>119</v>
      </c>
      <c r="C56" s="13">
        <v>1050</v>
      </c>
      <c r="D56" s="13">
        <v>3718</v>
      </c>
      <c r="E56" s="13">
        <v>-2668</v>
      </c>
      <c r="F56" s="15">
        <v>-0.71799999999999997</v>
      </c>
    </row>
    <row r="57" spans="1:6" x14ac:dyDescent="0.2">
      <c r="A57" s="3"/>
      <c r="B57" s="11" t="s">
        <v>77</v>
      </c>
      <c r="C57" s="13">
        <v>75</v>
      </c>
      <c r="D57" s="13">
        <v>100</v>
      </c>
      <c r="E57" s="13">
        <v>-25</v>
      </c>
      <c r="F57" s="15">
        <v>-0.25</v>
      </c>
    </row>
    <row r="58" spans="1:6" x14ac:dyDescent="0.2">
      <c r="A58" s="3"/>
      <c r="B58" s="11" t="s">
        <v>107</v>
      </c>
      <c r="C58" s="13">
        <v>349.58</v>
      </c>
      <c r="D58" s="13">
        <v>350</v>
      </c>
      <c r="E58" s="13">
        <v>-0.42</v>
      </c>
      <c r="F58" s="15">
        <v>-1E-3</v>
      </c>
    </row>
    <row r="59" spans="1:6" x14ac:dyDescent="0.2">
      <c r="A59" s="3"/>
      <c r="B59" s="11" t="s">
        <v>78</v>
      </c>
      <c r="C59" s="13">
        <v>31.82</v>
      </c>
      <c r="D59" s="13">
        <v>0</v>
      </c>
      <c r="E59" s="13">
        <v>31.82</v>
      </c>
      <c r="F59" s="15" t="s">
        <v>59</v>
      </c>
    </row>
    <row r="60" spans="1:6" x14ac:dyDescent="0.2">
      <c r="A60" s="3"/>
      <c r="B60" s="11" t="s">
        <v>87</v>
      </c>
      <c r="C60" s="13">
        <v>282.26</v>
      </c>
      <c r="D60" s="13">
        <v>88</v>
      </c>
      <c r="E60" s="13">
        <v>194.26</v>
      </c>
      <c r="F60" s="15">
        <v>2.2080000000000002</v>
      </c>
    </row>
    <row r="61" spans="1:6" x14ac:dyDescent="0.2">
      <c r="A61" s="3"/>
      <c r="B61" s="11" t="s">
        <v>113</v>
      </c>
      <c r="C61" s="13">
        <v>700</v>
      </c>
      <c r="D61" s="13">
        <v>1500</v>
      </c>
      <c r="E61" s="13">
        <v>-800</v>
      </c>
      <c r="F61" s="15">
        <v>-0.53300000000000003</v>
      </c>
    </row>
    <row r="62" spans="1:6" x14ac:dyDescent="0.2">
      <c r="A62" s="3"/>
      <c r="B62" s="11" t="s">
        <v>79</v>
      </c>
      <c r="C62" s="13">
        <v>569.47</v>
      </c>
      <c r="D62" s="13">
        <v>517</v>
      </c>
      <c r="E62" s="13">
        <v>52.47</v>
      </c>
      <c r="F62" s="15">
        <v>0.10100000000000001</v>
      </c>
    </row>
    <row r="63" spans="1:6" x14ac:dyDescent="0.2">
      <c r="A63" s="3"/>
      <c r="B63" s="11" t="s">
        <v>102</v>
      </c>
      <c r="C63" s="13">
        <v>1365.74</v>
      </c>
      <c r="D63" s="13">
        <v>821</v>
      </c>
      <c r="E63" s="13">
        <v>544.74</v>
      </c>
      <c r="F63" s="15">
        <v>0.66400000000000003</v>
      </c>
    </row>
    <row r="64" spans="1:6" x14ac:dyDescent="0.2">
      <c r="A64" s="3"/>
      <c r="B64" s="11" t="s">
        <v>108</v>
      </c>
      <c r="C64" s="13">
        <v>261.82</v>
      </c>
      <c r="D64" s="13">
        <v>528</v>
      </c>
      <c r="E64" s="13">
        <v>-266.18</v>
      </c>
      <c r="F64" s="15">
        <v>-0.504</v>
      </c>
    </row>
    <row r="65" spans="1:6" x14ac:dyDescent="0.2">
      <c r="A65" s="3"/>
      <c r="B65" s="11" t="s">
        <v>109</v>
      </c>
      <c r="C65" s="13">
        <v>46.18</v>
      </c>
      <c r="D65" s="13">
        <v>54</v>
      </c>
      <c r="E65" s="13">
        <v>-7.82</v>
      </c>
      <c r="F65" s="15">
        <v>-0.14499999999999999</v>
      </c>
    </row>
    <row r="66" spans="1:6" x14ac:dyDescent="0.2">
      <c r="A66" s="3"/>
      <c r="B66" s="11" t="s">
        <v>88</v>
      </c>
      <c r="C66" s="13">
        <v>0</v>
      </c>
      <c r="D66" s="13">
        <v>962</v>
      </c>
      <c r="E66" s="13">
        <v>-962</v>
      </c>
      <c r="F66" s="15">
        <v>-1</v>
      </c>
    </row>
    <row r="67" spans="1:6" x14ac:dyDescent="0.2">
      <c r="A67" s="3"/>
      <c r="B67" s="11" t="s">
        <v>105</v>
      </c>
      <c r="C67" s="13">
        <v>1168.27</v>
      </c>
      <c r="D67" s="13">
        <v>275</v>
      </c>
      <c r="E67" s="13">
        <v>893.27</v>
      </c>
      <c r="F67" s="15">
        <v>3.2480000000000002</v>
      </c>
    </row>
    <row r="68" spans="1:6" x14ac:dyDescent="0.2">
      <c r="A68" s="3"/>
      <c r="B68" s="11" t="s">
        <v>80</v>
      </c>
      <c r="C68" s="13">
        <v>112147.52</v>
      </c>
      <c r="D68" s="13">
        <v>105104</v>
      </c>
      <c r="E68" s="13">
        <v>7043.52</v>
      </c>
      <c r="F68" s="15">
        <v>6.7000000000000004E-2</v>
      </c>
    </row>
    <row r="69" spans="1:6" x14ac:dyDescent="0.2">
      <c r="A69" s="3"/>
      <c r="B69" s="11" t="s">
        <v>81</v>
      </c>
      <c r="C69" s="13">
        <v>19295.55</v>
      </c>
      <c r="D69" s="13">
        <v>8528</v>
      </c>
      <c r="E69" s="13">
        <v>10767.55</v>
      </c>
      <c r="F69" s="15">
        <v>1.2629999999999999</v>
      </c>
    </row>
    <row r="70" spans="1:6" x14ac:dyDescent="0.2">
      <c r="A70" s="3"/>
      <c r="B70" s="11" t="s">
        <v>82</v>
      </c>
      <c r="C70" s="13">
        <v>0</v>
      </c>
      <c r="D70" s="13">
        <v>0</v>
      </c>
      <c r="E70" s="13">
        <v>0</v>
      </c>
      <c r="F70" s="15" t="s">
        <v>59</v>
      </c>
    </row>
    <row r="71" spans="1:6" x14ac:dyDescent="0.2">
      <c r="A71" s="3"/>
      <c r="B71" s="11" t="s">
        <v>83</v>
      </c>
      <c r="C71" s="13">
        <v>0</v>
      </c>
      <c r="D71" s="13">
        <v>0</v>
      </c>
      <c r="E71" s="13">
        <v>0</v>
      </c>
      <c r="F71" s="15" t="s">
        <v>59</v>
      </c>
    </row>
    <row r="72" spans="1:6" x14ac:dyDescent="0.2">
      <c r="A72" s="3"/>
      <c r="B72" s="11" t="s">
        <v>84</v>
      </c>
      <c r="C72" s="13">
        <v>19295.55</v>
      </c>
      <c r="D72" s="13">
        <v>8528</v>
      </c>
      <c r="E72" s="13">
        <v>10767.55</v>
      </c>
      <c r="F72" s="15">
        <v>1.2629999999999999</v>
      </c>
    </row>
    <row r="73" spans="1:6" x14ac:dyDescent="0.2">
      <c r="A73" s="3"/>
      <c r="B73" s="46"/>
      <c r="C73" s="47"/>
      <c r="D73" s="47"/>
      <c r="E73" s="47"/>
      <c r="F73" s="57"/>
    </row>
    <row r="74" spans="1:6" x14ac:dyDescent="0.2">
      <c r="A74" s="1"/>
      <c r="B74" s="9"/>
      <c r="C74" s="16"/>
      <c r="D74" s="17"/>
      <c r="E74" s="58"/>
      <c r="F74" s="18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7"/>
  <sheetViews>
    <sheetView workbookViewId="0"/>
  </sheetViews>
  <sheetFormatPr defaultRowHeight="12.75" x14ac:dyDescent="0.2"/>
  <cols>
    <col min="1" max="1" width="1.7109375" customWidth="1"/>
    <col min="2" max="2" width="25" customWidth="1"/>
    <col min="3" max="3" width="15.42578125" customWidth="1"/>
    <col min="4" max="5" width="13.28515625" customWidth="1"/>
    <col min="6" max="6" width="12.5703125" customWidth="1"/>
    <col min="9" max="9" width="9.140625" bestFit="1" customWidth="1"/>
  </cols>
  <sheetData>
    <row r="1" spans="1:6" ht="10.15" customHeight="1" x14ac:dyDescent="0.2">
      <c r="A1" s="2"/>
      <c r="B1" s="36"/>
      <c r="C1" s="50"/>
      <c r="D1" s="2"/>
      <c r="E1" s="51"/>
      <c r="F1" s="51"/>
    </row>
    <row r="2" spans="1:6" x14ac:dyDescent="0.2">
      <c r="A2" s="1"/>
      <c r="B2" s="65" t="s">
        <v>0</v>
      </c>
      <c r="C2" s="66"/>
      <c r="D2" s="66"/>
      <c r="E2" s="66"/>
      <c r="F2" s="67"/>
    </row>
    <row r="3" spans="1:6" ht="20.25" x14ac:dyDescent="0.3">
      <c r="A3" s="1"/>
      <c r="B3" s="68" t="s">
        <v>120</v>
      </c>
      <c r="C3" s="69"/>
      <c r="D3" s="69"/>
      <c r="E3" s="69"/>
      <c r="F3" s="70"/>
    </row>
    <row r="4" spans="1:6" x14ac:dyDescent="0.2">
      <c r="A4" s="1"/>
      <c r="B4" s="71" t="s">
        <v>129</v>
      </c>
      <c r="C4" s="72"/>
      <c r="D4" s="72"/>
      <c r="E4" s="72"/>
      <c r="F4" s="73"/>
    </row>
    <row r="5" spans="1:6" x14ac:dyDescent="0.2">
      <c r="A5" s="1"/>
      <c r="B5" s="38"/>
      <c r="C5" s="52"/>
      <c r="D5" s="1"/>
      <c r="E5" s="53"/>
      <c r="F5" s="54"/>
    </row>
    <row r="6" spans="1:6" x14ac:dyDescent="0.2">
      <c r="A6" s="40"/>
      <c r="B6" s="29"/>
      <c r="C6" s="30" t="s">
        <v>96</v>
      </c>
      <c r="D6" s="30" t="s">
        <v>97</v>
      </c>
      <c r="E6" s="30" t="s">
        <v>43</v>
      </c>
      <c r="F6" s="31" t="s">
        <v>44</v>
      </c>
    </row>
    <row r="7" spans="1:6" x14ac:dyDescent="0.2">
      <c r="A7" s="42"/>
      <c r="B7" s="43"/>
      <c r="C7" s="55"/>
      <c r="D7" s="55"/>
      <c r="E7" s="55"/>
      <c r="F7" s="56"/>
    </row>
    <row r="8" spans="1:6" x14ac:dyDescent="0.2">
      <c r="A8" s="3"/>
      <c r="B8" s="11" t="s">
        <v>45</v>
      </c>
      <c r="C8" s="13"/>
      <c r="D8" s="13"/>
      <c r="E8" s="13"/>
      <c r="F8" s="15"/>
    </row>
    <row r="9" spans="1:6" x14ac:dyDescent="0.2">
      <c r="A9" s="3"/>
      <c r="B9" s="11" t="s">
        <v>46</v>
      </c>
      <c r="C9" s="13">
        <v>8185.03</v>
      </c>
      <c r="D9" s="13">
        <v>5859.57</v>
      </c>
      <c r="E9" s="13">
        <v>2325.46</v>
      </c>
      <c r="F9" s="15">
        <v>0.39700000000000002</v>
      </c>
    </row>
    <row r="10" spans="1:6" x14ac:dyDescent="0.2">
      <c r="A10" s="3"/>
      <c r="B10" s="11" t="s">
        <v>47</v>
      </c>
      <c r="C10" s="13"/>
      <c r="D10" s="13"/>
      <c r="E10" s="13"/>
      <c r="F10" s="15"/>
    </row>
    <row r="11" spans="1:6" x14ac:dyDescent="0.2">
      <c r="A11" s="3"/>
      <c r="B11" s="11" t="s">
        <v>48</v>
      </c>
      <c r="C11" s="13">
        <v>44615</v>
      </c>
      <c r="D11" s="13">
        <v>53105</v>
      </c>
      <c r="E11" s="13">
        <v>-8490</v>
      </c>
      <c r="F11" s="15">
        <v>-0.16</v>
      </c>
    </row>
    <row r="12" spans="1:6" x14ac:dyDescent="0.2">
      <c r="A12" s="3"/>
      <c r="B12" s="11" t="s">
        <v>49</v>
      </c>
      <c r="C12" s="13">
        <v>32695</v>
      </c>
      <c r="D12" s="13">
        <v>39195</v>
      </c>
      <c r="E12" s="13">
        <v>-6500</v>
      </c>
      <c r="F12" s="15">
        <v>-0.16600000000000001</v>
      </c>
    </row>
    <row r="13" spans="1:6" x14ac:dyDescent="0.2">
      <c r="A13" s="3"/>
      <c r="B13" s="11" t="s">
        <v>50</v>
      </c>
      <c r="C13" s="13">
        <v>11405</v>
      </c>
      <c r="D13" s="13">
        <v>12650</v>
      </c>
      <c r="E13" s="13">
        <v>-1245</v>
      </c>
      <c r="F13" s="15">
        <v>-9.8000000000000004E-2</v>
      </c>
    </row>
    <row r="14" spans="1:6" x14ac:dyDescent="0.2">
      <c r="A14" s="3"/>
      <c r="B14" s="11" t="s">
        <v>51</v>
      </c>
      <c r="C14" s="13">
        <v>5635</v>
      </c>
      <c r="D14" s="13">
        <v>7500</v>
      </c>
      <c r="E14" s="13">
        <v>-1865</v>
      </c>
      <c r="F14" s="15">
        <v>-0.249</v>
      </c>
    </row>
    <row r="15" spans="1:6" x14ac:dyDescent="0.2">
      <c r="A15" s="3"/>
      <c r="B15" s="11" t="s">
        <v>52</v>
      </c>
      <c r="C15" s="13">
        <v>4445</v>
      </c>
      <c r="D15" s="13">
        <v>5440</v>
      </c>
      <c r="E15" s="13">
        <v>-995</v>
      </c>
      <c r="F15" s="15">
        <v>-0.183</v>
      </c>
    </row>
    <row r="16" spans="1:6" x14ac:dyDescent="0.2">
      <c r="A16" s="3"/>
      <c r="B16" s="11" t="s">
        <v>53</v>
      </c>
      <c r="C16" s="13">
        <v>1315</v>
      </c>
      <c r="D16" s="13">
        <v>1890</v>
      </c>
      <c r="E16" s="13">
        <v>-575</v>
      </c>
      <c r="F16" s="15">
        <v>-0.30399999999999999</v>
      </c>
    </row>
    <row r="17" spans="1:10" x14ac:dyDescent="0.2">
      <c r="A17" s="3"/>
      <c r="B17" s="11" t="s">
        <v>54</v>
      </c>
      <c r="C17" s="13">
        <v>325</v>
      </c>
      <c r="D17" s="13">
        <v>535</v>
      </c>
      <c r="E17" s="13">
        <v>-210</v>
      </c>
      <c r="F17" s="15">
        <v>-0.39300000000000002</v>
      </c>
    </row>
    <row r="18" spans="1:10" x14ac:dyDescent="0.2">
      <c r="A18" s="3"/>
      <c r="B18" s="11" t="s">
        <v>55</v>
      </c>
      <c r="C18" s="13">
        <v>5.45</v>
      </c>
      <c r="D18" s="13">
        <v>1158.5</v>
      </c>
      <c r="E18" s="13">
        <v>-1153.05</v>
      </c>
      <c r="F18" s="15">
        <v>-0.995</v>
      </c>
    </row>
    <row r="19" spans="1:10" x14ac:dyDescent="0.2">
      <c r="A19" s="3"/>
      <c r="B19" s="11" t="s">
        <v>103</v>
      </c>
      <c r="C19" s="13">
        <v>510</v>
      </c>
      <c r="D19" s="13">
        <v>510</v>
      </c>
      <c r="E19" s="13">
        <v>0</v>
      </c>
      <c r="F19" s="15">
        <v>0</v>
      </c>
    </row>
    <row r="20" spans="1:10" x14ac:dyDescent="0.2">
      <c r="A20" s="3"/>
      <c r="B20" s="11" t="s">
        <v>56</v>
      </c>
      <c r="C20" s="13">
        <v>1996.59</v>
      </c>
      <c r="D20" s="13">
        <v>1899.98</v>
      </c>
      <c r="E20" s="13">
        <v>96.61</v>
      </c>
      <c r="F20" s="15">
        <v>5.0999999999999997E-2</v>
      </c>
    </row>
    <row r="21" spans="1:10" x14ac:dyDescent="0.2">
      <c r="A21" s="3"/>
      <c r="B21" s="11" t="s">
        <v>85</v>
      </c>
      <c r="C21" s="13">
        <v>260</v>
      </c>
      <c r="D21" s="13">
        <v>9501</v>
      </c>
      <c r="E21" s="13">
        <v>-9241</v>
      </c>
      <c r="F21" s="15">
        <v>-0.97299999999999998</v>
      </c>
    </row>
    <row r="22" spans="1:10" x14ac:dyDescent="0.2">
      <c r="A22" s="3"/>
      <c r="B22" s="11" t="s">
        <v>111</v>
      </c>
      <c r="C22" s="13">
        <v>8000</v>
      </c>
      <c r="D22" s="13">
        <v>0</v>
      </c>
      <c r="E22" s="13">
        <v>8000</v>
      </c>
      <c r="F22" s="15" t="s">
        <v>59</v>
      </c>
    </row>
    <row r="23" spans="1:10" x14ac:dyDescent="0.2">
      <c r="A23" s="3"/>
      <c r="B23" s="11" t="s">
        <v>126</v>
      </c>
      <c r="C23" s="13">
        <v>3209.09</v>
      </c>
      <c r="D23" s="13">
        <v>0</v>
      </c>
      <c r="E23" s="13">
        <v>3209.09</v>
      </c>
      <c r="F23" s="15" t="s">
        <v>59</v>
      </c>
    </row>
    <row r="24" spans="1:10" x14ac:dyDescent="0.2">
      <c r="A24" s="3"/>
      <c r="B24" s="11" t="s">
        <v>123</v>
      </c>
      <c r="C24" s="13">
        <v>111904.09</v>
      </c>
      <c r="D24" s="13">
        <v>129816</v>
      </c>
      <c r="E24" s="13">
        <v>-17911.91</v>
      </c>
      <c r="F24" s="15">
        <v>-0.13800000000000001</v>
      </c>
    </row>
    <row r="25" spans="1:10" x14ac:dyDescent="0.2">
      <c r="A25" s="3"/>
      <c r="B25" s="11" t="s">
        <v>121</v>
      </c>
      <c r="C25" s="13">
        <v>0</v>
      </c>
      <c r="D25" s="13">
        <v>15000</v>
      </c>
      <c r="E25" s="13">
        <v>-15000</v>
      </c>
      <c r="F25" s="15">
        <v>-1</v>
      </c>
    </row>
    <row r="26" spans="1:10" x14ac:dyDescent="0.2">
      <c r="A26" s="3"/>
      <c r="B26" s="11" t="s">
        <v>98</v>
      </c>
      <c r="C26" s="13">
        <v>5500</v>
      </c>
      <c r="D26" s="13">
        <v>0</v>
      </c>
      <c r="E26" s="13">
        <v>5500</v>
      </c>
      <c r="F26" s="15" t="s">
        <v>59</v>
      </c>
    </row>
    <row r="27" spans="1:10" x14ac:dyDescent="0.2">
      <c r="A27" s="3"/>
      <c r="B27" s="11" t="s">
        <v>57</v>
      </c>
      <c r="C27" s="13">
        <v>2341.91</v>
      </c>
      <c r="D27" s="13">
        <v>2591.3200000000002</v>
      </c>
      <c r="E27" s="13">
        <v>-249.41</v>
      </c>
      <c r="F27" s="15">
        <v>-9.6000000000000002E-2</v>
      </c>
      <c r="G27" s="21"/>
    </row>
    <row r="28" spans="1:10" x14ac:dyDescent="0.2">
      <c r="A28" s="3"/>
      <c r="B28" s="11" t="s">
        <v>99</v>
      </c>
      <c r="C28" s="13">
        <v>1000</v>
      </c>
      <c r="D28" s="13">
        <v>0</v>
      </c>
      <c r="E28" s="13">
        <v>1000</v>
      </c>
      <c r="F28" s="15" t="s">
        <v>59</v>
      </c>
    </row>
    <row r="29" spans="1:10" x14ac:dyDescent="0.2">
      <c r="A29" s="3"/>
      <c r="B29" s="11" t="s">
        <v>114</v>
      </c>
      <c r="C29" s="13">
        <v>0</v>
      </c>
      <c r="D29" s="13">
        <v>5</v>
      </c>
      <c r="E29" s="13">
        <v>-5</v>
      </c>
      <c r="F29" s="15">
        <v>-1</v>
      </c>
      <c r="I29" s="24"/>
    </row>
    <row r="30" spans="1:10" x14ac:dyDescent="0.2">
      <c r="A30" s="3"/>
      <c r="B30" s="11" t="s">
        <v>58</v>
      </c>
      <c r="C30" s="13">
        <v>131443.07</v>
      </c>
      <c r="D30" s="13">
        <v>156840.37</v>
      </c>
      <c r="E30" s="13">
        <v>-25397.3</v>
      </c>
      <c r="F30" s="15">
        <v>-0.16200000000000001</v>
      </c>
      <c r="G30" s="22"/>
      <c r="H30" s="22"/>
      <c r="I30" s="22"/>
      <c r="J30" s="22"/>
    </row>
    <row r="31" spans="1:10" x14ac:dyDescent="0.2">
      <c r="A31" s="3"/>
      <c r="B31" s="11" t="s">
        <v>60</v>
      </c>
      <c r="C31" s="13"/>
      <c r="D31" s="13"/>
      <c r="E31" s="13"/>
      <c r="F31" s="15"/>
      <c r="G31" s="26"/>
      <c r="H31" s="26"/>
      <c r="I31" s="26"/>
      <c r="J31" s="26"/>
    </row>
    <row r="32" spans="1:10" x14ac:dyDescent="0.2">
      <c r="A32" s="3"/>
      <c r="B32" s="11" t="s">
        <v>61</v>
      </c>
      <c r="C32" s="13">
        <v>6930</v>
      </c>
      <c r="D32" s="13">
        <v>6930</v>
      </c>
      <c r="E32" s="13">
        <v>0</v>
      </c>
      <c r="F32" s="15">
        <v>0</v>
      </c>
    </row>
    <row r="33" spans="1:6" x14ac:dyDescent="0.2">
      <c r="A33" s="3"/>
      <c r="B33" s="11" t="s">
        <v>62</v>
      </c>
      <c r="C33" s="13">
        <v>0</v>
      </c>
      <c r="D33" s="13">
        <v>10015.370000000001</v>
      </c>
      <c r="E33" s="13">
        <v>-10015.370000000001</v>
      </c>
      <c r="F33" s="15">
        <v>-1</v>
      </c>
    </row>
    <row r="34" spans="1:6" x14ac:dyDescent="0.2">
      <c r="A34" s="3"/>
      <c r="B34" s="11" t="s">
        <v>63</v>
      </c>
      <c r="C34" s="13">
        <v>181.85</v>
      </c>
      <c r="D34" s="13">
        <v>107.36</v>
      </c>
      <c r="E34" s="13">
        <v>74.489999999999995</v>
      </c>
      <c r="F34" s="15">
        <v>0.69399999999999995</v>
      </c>
    </row>
    <row r="35" spans="1:6" x14ac:dyDescent="0.2">
      <c r="A35" s="3"/>
      <c r="B35" s="11" t="s">
        <v>64</v>
      </c>
      <c r="C35" s="13">
        <v>3252.58</v>
      </c>
      <c r="D35" s="13">
        <v>2837.37</v>
      </c>
      <c r="E35" s="13">
        <v>415.21</v>
      </c>
      <c r="F35" s="15">
        <v>0.14599999999999999</v>
      </c>
    </row>
    <row r="36" spans="1:6" x14ac:dyDescent="0.2">
      <c r="A36" s="3"/>
      <c r="B36" s="11" t="s">
        <v>127</v>
      </c>
      <c r="C36" s="13">
        <v>2500</v>
      </c>
      <c r="D36" s="13">
        <v>0</v>
      </c>
      <c r="E36" s="13">
        <v>2500</v>
      </c>
      <c r="F36" s="15" t="s">
        <v>59</v>
      </c>
    </row>
    <row r="37" spans="1:6" x14ac:dyDescent="0.2">
      <c r="A37" s="3"/>
      <c r="B37" s="11" t="s">
        <v>128</v>
      </c>
      <c r="C37" s="13">
        <v>709.09</v>
      </c>
      <c r="D37" s="13">
        <v>0</v>
      </c>
      <c r="E37" s="13">
        <v>709.09</v>
      </c>
      <c r="F37" s="15" t="s">
        <v>59</v>
      </c>
    </row>
    <row r="38" spans="1:6" x14ac:dyDescent="0.2">
      <c r="A38" s="3"/>
      <c r="B38" s="11" t="s">
        <v>122</v>
      </c>
      <c r="C38" s="13">
        <v>0</v>
      </c>
      <c r="D38" s="13">
        <v>14121.82</v>
      </c>
      <c r="E38" s="13">
        <v>-14121.82</v>
      </c>
      <c r="F38" s="15">
        <v>-1</v>
      </c>
    </row>
    <row r="39" spans="1:6" x14ac:dyDescent="0.2">
      <c r="A39" s="3"/>
      <c r="B39" s="11" t="s">
        <v>65</v>
      </c>
      <c r="C39" s="13">
        <v>0</v>
      </c>
      <c r="D39" s="13">
        <v>3000</v>
      </c>
      <c r="E39" s="13">
        <v>-3000</v>
      </c>
      <c r="F39" s="15">
        <v>-1</v>
      </c>
    </row>
    <row r="40" spans="1:6" x14ac:dyDescent="0.2">
      <c r="A40" s="3"/>
      <c r="B40" s="11" t="s">
        <v>118</v>
      </c>
      <c r="C40" s="13">
        <v>600</v>
      </c>
      <c r="D40" s="13">
        <v>0</v>
      </c>
      <c r="E40" s="13">
        <v>600</v>
      </c>
      <c r="F40" s="15" t="s">
        <v>59</v>
      </c>
    </row>
    <row r="41" spans="1:6" x14ac:dyDescent="0.2">
      <c r="A41" s="3"/>
      <c r="B41" s="11" t="s">
        <v>112</v>
      </c>
      <c r="C41" s="13">
        <v>8000</v>
      </c>
      <c r="D41" s="13">
        <v>0</v>
      </c>
      <c r="E41" s="13">
        <v>8000</v>
      </c>
      <c r="F41" s="15" t="s">
        <v>59</v>
      </c>
    </row>
    <row r="42" spans="1:6" x14ac:dyDescent="0.2">
      <c r="A42" s="3"/>
      <c r="B42" s="11" t="s">
        <v>66</v>
      </c>
      <c r="C42" s="13">
        <v>1658.6</v>
      </c>
      <c r="D42" s="13">
        <v>1601.18</v>
      </c>
      <c r="E42" s="13">
        <v>57.42</v>
      </c>
      <c r="F42" s="15">
        <v>3.5999999999999997E-2</v>
      </c>
    </row>
    <row r="43" spans="1:6" x14ac:dyDescent="0.2">
      <c r="A43" s="3"/>
      <c r="B43" s="11" t="s">
        <v>67</v>
      </c>
      <c r="C43" s="13"/>
      <c r="D43" s="13"/>
      <c r="E43" s="13"/>
      <c r="F43" s="15"/>
    </row>
    <row r="44" spans="1:6" x14ac:dyDescent="0.2">
      <c r="A44" s="3"/>
      <c r="B44" s="11" t="s">
        <v>68</v>
      </c>
      <c r="C44" s="13">
        <v>8923</v>
      </c>
      <c r="D44" s="13">
        <v>10611</v>
      </c>
      <c r="E44" s="13">
        <v>-1688</v>
      </c>
      <c r="F44" s="15">
        <v>-0.159</v>
      </c>
    </row>
    <row r="45" spans="1:6" x14ac:dyDescent="0.2">
      <c r="A45" s="3"/>
      <c r="B45" s="11" t="s">
        <v>69</v>
      </c>
      <c r="C45" s="13">
        <v>6539</v>
      </c>
      <c r="D45" s="13">
        <v>7839</v>
      </c>
      <c r="E45" s="13">
        <v>-1300</v>
      </c>
      <c r="F45" s="15">
        <v>-0.16600000000000001</v>
      </c>
    </row>
    <row r="46" spans="1:6" x14ac:dyDescent="0.2">
      <c r="A46" s="3"/>
      <c r="B46" s="11" t="s">
        <v>70</v>
      </c>
      <c r="C46" s="13">
        <v>2299</v>
      </c>
      <c r="D46" s="13">
        <v>2528</v>
      </c>
      <c r="E46" s="13">
        <v>-229</v>
      </c>
      <c r="F46" s="15">
        <v>-9.0999999999999998E-2</v>
      </c>
    </row>
    <row r="47" spans="1:6" x14ac:dyDescent="0.2">
      <c r="A47" s="3"/>
      <c r="B47" s="11" t="s">
        <v>51</v>
      </c>
      <c r="C47" s="13">
        <v>5910</v>
      </c>
      <c r="D47" s="13">
        <v>7530</v>
      </c>
      <c r="E47" s="13">
        <v>-1620</v>
      </c>
      <c r="F47" s="15">
        <v>-0.215</v>
      </c>
    </row>
    <row r="48" spans="1:6" x14ac:dyDescent="0.2">
      <c r="A48" s="3"/>
      <c r="B48" s="11" t="s">
        <v>52</v>
      </c>
      <c r="C48" s="13">
        <v>4660</v>
      </c>
      <c r="D48" s="13">
        <v>5440</v>
      </c>
      <c r="E48" s="13">
        <v>-780</v>
      </c>
      <c r="F48" s="15">
        <v>-0.14299999999999999</v>
      </c>
    </row>
    <row r="49" spans="1:6" x14ac:dyDescent="0.2">
      <c r="A49" s="3"/>
      <c r="B49" s="11" t="s">
        <v>53</v>
      </c>
      <c r="C49" s="13">
        <v>1400</v>
      </c>
      <c r="D49" s="13">
        <v>1890</v>
      </c>
      <c r="E49" s="13">
        <v>-490</v>
      </c>
      <c r="F49" s="15">
        <v>-0.25900000000000001</v>
      </c>
    </row>
    <row r="50" spans="1:6" x14ac:dyDescent="0.2">
      <c r="A50" s="3"/>
      <c r="B50" s="11" t="s">
        <v>71</v>
      </c>
      <c r="C50" s="13">
        <v>440</v>
      </c>
      <c r="D50" s="13">
        <v>440</v>
      </c>
      <c r="E50" s="13">
        <v>0</v>
      </c>
      <c r="F50" s="15">
        <v>0</v>
      </c>
    </row>
    <row r="51" spans="1:6" x14ac:dyDescent="0.2">
      <c r="A51" s="3"/>
      <c r="B51" s="11" t="s">
        <v>72</v>
      </c>
      <c r="C51" s="13">
        <v>30171</v>
      </c>
      <c r="D51" s="13">
        <v>36278</v>
      </c>
      <c r="E51" s="13">
        <v>-6107</v>
      </c>
      <c r="F51" s="15">
        <v>-0.16800000000000001</v>
      </c>
    </row>
    <row r="52" spans="1:6" x14ac:dyDescent="0.2">
      <c r="A52" s="3"/>
      <c r="B52" s="11" t="s">
        <v>73</v>
      </c>
      <c r="C52" s="13">
        <v>3990</v>
      </c>
      <c r="D52" s="13">
        <v>3445.5</v>
      </c>
      <c r="E52" s="13">
        <v>544.5</v>
      </c>
      <c r="F52" s="15">
        <v>0.158</v>
      </c>
    </row>
    <row r="53" spans="1:6" x14ac:dyDescent="0.2">
      <c r="A53" s="3"/>
      <c r="B53" s="11" t="s">
        <v>74</v>
      </c>
      <c r="C53" s="13">
        <v>1691.49</v>
      </c>
      <c r="D53" s="13">
        <v>691.41</v>
      </c>
      <c r="E53" s="13">
        <v>1000.08</v>
      </c>
      <c r="F53" s="15">
        <v>1.446</v>
      </c>
    </row>
    <row r="54" spans="1:6" x14ac:dyDescent="0.2">
      <c r="A54" s="3"/>
      <c r="B54" s="11" t="s">
        <v>75</v>
      </c>
      <c r="C54" s="13">
        <v>0</v>
      </c>
      <c r="D54" s="13">
        <v>998.65</v>
      </c>
      <c r="E54" s="13">
        <v>-998.65</v>
      </c>
      <c r="F54" s="15">
        <v>-1</v>
      </c>
    </row>
    <row r="55" spans="1:6" x14ac:dyDescent="0.2">
      <c r="A55" s="3"/>
      <c r="B55" s="11" t="s">
        <v>106</v>
      </c>
      <c r="C55" s="13">
        <v>36765.040000000001</v>
      </c>
      <c r="D55" s="13">
        <v>42361.599999999999</v>
      </c>
      <c r="E55" s="13">
        <v>-5596.56</v>
      </c>
      <c r="F55" s="15">
        <v>-0.13200000000000001</v>
      </c>
    </row>
    <row r="56" spans="1:6" x14ac:dyDescent="0.2">
      <c r="A56" s="3"/>
      <c r="B56" s="11" t="s">
        <v>100</v>
      </c>
      <c r="C56" s="13">
        <v>5500</v>
      </c>
      <c r="D56" s="13">
        <v>0</v>
      </c>
      <c r="E56" s="13">
        <v>5500</v>
      </c>
      <c r="F56" s="15" t="s">
        <v>59</v>
      </c>
    </row>
    <row r="57" spans="1:6" x14ac:dyDescent="0.2">
      <c r="A57" s="3"/>
      <c r="B57" s="11" t="s">
        <v>104</v>
      </c>
      <c r="C57" s="13">
        <v>1125</v>
      </c>
      <c r="D57" s="13">
        <v>1125</v>
      </c>
      <c r="E57" s="13">
        <v>0</v>
      </c>
      <c r="F57" s="15">
        <v>0</v>
      </c>
    </row>
    <row r="58" spans="1:6" x14ac:dyDescent="0.2">
      <c r="A58" s="3"/>
      <c r="B58" s="11" t="s">
        <v>86</v>
      </c>
      <c r="C58" s="13">
        <v>3172.73</v>
      </c>
      <c r="D58" s="13">
        <v>2741.65</v>
      </c>
      <c r="E58" s="13">
        <v>431.08</v>
      </c>
      <c r="F58" s="15">
        <v>0.157</v>
      </c>
    </row>
    <row r="59" spans="1:6" x14ac:dyDescent="0.2">
      <c r="A59" s="3"/>
      <c r="B59" s="11" t="s">
        <v>119</v>
      </c>
      <c r="C59" s="13">
        <v>1050</v>
      </c>
      <c r="D59" s="13">
        <v>0</v>
      </c>
      <c r="E59" s="13">
        <v>1050</v>
      </c>
      <c r="F59" s="15" t="s">
        <v>59</v>
      </c>
    </row>
    <row r="60" spans="1:6" x14ac:dyDescent="0.2">
      <c r="A60" s="3"/>
      <c r="B60" s="11" t="s">
        <v>77</v>
      </c>
      <c r="C60" s="13">
        <v>75</v>
      </c>
      <c r="D60" s="13">
        <v>263.62</v>
      </c>
      <c r="E60" s="13">
        <v>-188.62</v>
      </c>
      <c r="F60" s="15">
        <v>-0.71499999999999997</v>
      </c>
    </row>
    <row r="61" spans="1:6" x14ac:dyDescent="0.2">
      <c r="A61" s="3"/>
      <c r="B61" s="11" t="s">
        <v>107</v>
      </c>
      <c r="C61" s="13">
        <v>349.58</v>
      </c>
      <c r="D61" s="13">
        <v>324.83</v>
      </c>
      <c r="E61" s="13">
        <v>24.75</v>
      </c>
      <c r="F61" s="15">
        <v>7.5999999999999998E-2</v>
      </c>
    </row>
    <row r="62" spans="1:6" x14ac:dyDescent="0.2">
      <c r="A62" s="3"/>
      <c r="B62" s="11" t="s">
        <v>78</v>
      </c>
      <c r="C62" s="13">
        <v>31.82</v>
      </c>
      <c r="D62" s="13">
        <v>54.96</v>
      </c>
      <c r="E62" s="13">
        <v>-23.14</v>
      </c>
      <c r="F62" s="15">
        <v>-0.42099999999999999</v>
      </c>
    </row>
    <row r="63" spans="1:6" x14ac:dyDescent="0.2">
      <c r="A63" s="3"/>
      <c r="B63" s="11" t="s">
        <v>87</v>
      </c>
      <c r="C63" s="13">
        <v>282.26</v>
      </c>
      <c r="D63" s="13">
        <v>4.09</v>
      </c>
      <c r="E63" s="13">
        <v>278.17</v>
      </c>
      <c r="F63" s="15">
        <v>68.012</v>
      </c>
    </row>
    <row r="64" spans="1:6" x14ac:dyDescent="0.2">
      <c r="A64" s="3"/>
      <c r="B64" s="11" t="s">
        <v>113</v>
      </c>
      <c r="C64" s="13">
        <v>700</v>
      </c>
      <c r="D64" s="13">
        <v>0</v>
      </c>
      <c r="E64" s="13">
        <v>700</v>
      </c>
      <c r="F64" s="15" t="s">
        <v>59</v>
      </c>
    </row>
    <row r="65" spans="1:6" x14ac:dyDescent="0.2">
      <c r="A65" s="3"/>
      <c r="B65" s="11" t="s">
        <v>79</v>
      </c>
      <c r="C65" s="13">
        <v>569.47</v>
      </c>
      <c r="D65" s="13">
        <v>518.54</v>
      </c>
      <c r="E65" s="13">
        <v>50.93</v>
      </c>
      <c r="F65" s="15">
        <v>9.8000000000000004E-2</v>
      </c>
    </row>
    <row r="66" spans="1:6" x14ac:dyDescent="0.2">
      <c r="A66" s="3"/>
      <c r="B66" s="11" t="s">
        <v>102</v>
      </c>
      <c r="C66" s="13">
        <v>1365.74</v>
      </c>
      <c r="D66" s="13">
        <v>985.69</v>
      </c>
      <c r="E66" s="13">
        <v>380.05</v>
      </c>
      <c r="F66" s="15">
        <v>0.38600000000000001</v>
      </c>
    </row>
    <row r="67" spans="1:6" x14ac:dyDescent="0.2">
      <c r="A67" s="3"/>
      <c r="B67" s="11" t="s">
        <v>108</v>
      </c>
      <c r="C67" s="13">
        <v>261.82</v>
      </c>
      <c r="D67" s="13">
        <v>261.82</v>
      </c>
      <c r="E67" s="13">
        <v>0</v>
      </c>
      <c r="F67" s="15">
        <v>0</v>
      </c>
    </row>
    <row r="68" spans="1:6" x14ac:dyDescent="0.2">
      <c r="A68" s="3"/>
      <c r="B68" s="11" t="s">
        <v>109</v>
      </c>
      <c r="C68" s="13">
        <v>46.18</v>
      </c>
      <c r="D68" s="13">
        <v>0</v>
      </c>
      <c r="E68" s="13">
        <v>46.18</v>
      </c>
      <c r="F68" s="15" t="s">
        <v>59</v>
      </c>
    </row>
    <row r="69" spans="1:6" x14ac:dyDescent="0.2">
      <c r="A69" s="3"/>
      <c r="B69" s="11" t="s">
        <v>88</v>
      </c>
      <c r="C69" s="13">
        <v>0</v>
      </c>
      <c r="D69" s="13">
        <v>327.94</v>
      </c>
      <c r="E69" s="13">
        <v>-327.94</v>
      </c>
      <c r="F69" s="15">
        <v>-1</v>
      </c>
    </row>
    <row r="70" spans="1:6" x14ac:dyDescent="0.2">
      <c r="A70" s="3"/>
      <c r="B70" s="11" t="s">
        <v>105</v>
      </c>
      <c r="C70" s="13">
        <v>1168.27</v>
      </c>
      <c r="D70" s="13">
        <v>0</v>
      </c>
      <c r="E70" s="13">
        <v>1168.27</v>
      </c>
      <c r="F70" s="15" t="s">
        <v>59</v>
      </c>
    </row>
    <row r="71" spans="1:6" x14ac:dyDescent="0.2">
      <c r="A71" s="3"/>
      <c r="B71" s="11" t="s">
        <v>80</v>
      </c>
      <c r="C71" s="13">
        <v>112147.52</v>
      </c>
      <c r="D71" s="13">
        <v>128996.4</v>
      </c>
      <c r="E71" s="13">
        <v>-16848.88</v>
      </c>
      <c r="F71" s="15">
        <v>-0.13100000000000001</v>
      </c>
    </row>
    <row r="72" spans="1:6" x14ac:dyDescent="0.2">
      <c r="A72" s="3"/>
      <c r="B72" s="11" t="s">
        <v>81</v>
      </c>
      <c r="C72" s="13">
        <v>19295.55</v>
      </c>
      <c r="D72" s="13">
        <v>27843.97</v>
      </c>
      <c r="E72" s="13">
        <v>-8548.42</v>
      </c>
      <c r="F72" s="15">
        <v>-0.307</v>
      </c>
    </row>
    <row r="73" spans="1:6" x14ac:dyDescent="0.2">
      <c r="A73" s="3"/>
      <c r="B73" s="11" t="s">
        <v>82</v>
      </c>
      <c r="C73" s="13">
        <v>0</v>
      </c>
      <c r="D73" s="13">
        <v>0</v>
      </c>
      <c r="E73" s="13">
        <v>0</v>
      </c>
      <c r="F73" s="15" t="s">
        <v>59</v>
      </c>
    </row>
    <row r="74" spans="1:6" x14ac:dyDescent="0.2">
      <c r="A74" s="3"/>
      <c r="B74" s="11" t="s">
        <v>83</v>
      </c>
      <c r="C74" s="13">
        <v>0</v>
      </c>
      <c r="D74" s="13">
        <v>0</v>
      </c>
      <c r="E74" s="13">
        <v>0</v>
      </c>
      <c r="F74" s="15" t="s">
        <v>59</v>
      </c>
    </row>
    <row r="75" spans="1:6" x14ac:dyDescent="0.2">
      <c r="A75" s="3"/>
      <c r="B75" s="11" t="s">
        <v>84</v>
      </c>
      <c r="C75" s="13">
        <v>19295.55</v>
      </c>
      <c r="D75" s="13">
        <v>27843.97</v>
      </c>
      <c r="E75" s="13">
        <v>-8548.42</v>
      </c>
      <c r="F75" s="15">
        <v>-0.307</v>
      </c>
    </row>
    <row r="76" spans="1:6" x14ac:dyDescent="0.2">
      <c r="A76" s="3"/>
      <c r="B76" s="46"/>
      <c r="C76" s="47"/>
      <c r="D76" s="47"/>
      <c r="E76" s="47"/>
      <c r="F76" s="57"/>
    </row>
    <row r="77" spans="1:6" x14ac:dyDescent="0.2">
      <c r="A77" s="1"/>
      <c r="B77" s="9"/>
      <c r="C77" s="16"/>
      <c r="D77" s="17"/>
      <c r="E77" s="58"/>
      <c r="F77" s="18"/>
    </row>
  </sheetData>
  <mergeCells count="3"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1"/>
  <sheetViews>
    <sheetView workbookViewId="0">
      <selection activeCell="E101" sqref="E101"/>
    </sheetView>
  </sheetViews>
  <sheetFormatPr defaultRowHeight="12.75" x14ac:dyDescent="0.2"/>
  <cols>
    <col min="1" max="1" width="2" customWidth="1"/>
    <col min="2" max="2" width="31.28515625" customWidth="1"/>
    <col min="3" max="4" width="15" customWidth="1"/>
  </cols>
  <sheetData>
    <row r="1" spans="1:4" ht="6.6" customHeight="1" x14ac:dyDescent="0.2">
      <c r="A1" s="2"/>
      <c r="B1" s="36"/>
      <c r="C1" s="50"/>
      <c r="D1" s="51"/>
    </row>
    <row r="2" spans="1:4" x14ac:dyDescent="0.2">
      <c r="A2" s="1"/>
      <c r="B2" s="65" t="s">
        <v>0</v>
      </c>
      <c r="C2" s="66"/>
      <c r="D2" s="67"/>
    </row>
    <row r="3" spans="1:4" ht="20.25" x14ac:dyDescent="0.3">
      <c r="A3" s="1"/>
      <c r="B3" s="68" t="s">
        <v>101</v>
      </c>
      <c r="C3" s="69"/>
      <c r="D3" s="70"/>
    </row>
    <row r="4" spans="1:4" x14ac:dyDescent="0.2">
      <c r="A4" s="1"/>
      <c r="B4" s="71" t="s">
        <v>125</v>
      </c>
      <c r="C4" s="72"/>
      <c r="D4" s="73"/>
    </row>
    <row r="5" spans="1:4" x14ac:dyDescent="0.2">
      <c r="A5" s="1"/>
      <c r="B5" s="38"/>
      <c r="C5" s="52"/>
      <c r="D5" s="54"/>
    </row>
    <row r="6" spans="1:4" x14ac:dyDescent="0.2">
      <c r="A6" s="40"/>
      <c r="B6" s="29" t="s">
        <v>89</v>
      </c>
      <c r="C6" s="30" t="s">
        <v>41</v>
      </c>
      <c r="D6" s="31" t="s">
        <v>90</v>
      </c>
    </row>
    <row r="7" spans="1:4" x14ac:dyDescent="0.2">
      <c r="A7" s="42"/>
      <c r="B7" s="43"/>
      <c r="C7" s="55"/>
      <c r="D7" s="56"/>
    </row>
    <row r="8" spans="1:4" ht="14.45" customHeight="1" x14ac:dyDescent="0.2">
      <c r="A8" s="59"/>
      <c r="B8" s="19"/>
      <c r="C8" s="13"/>
      <c r="D8" s="14"/>
    </row>
    <row r="9" spans="1:4" ht="14.45" customHeight="1" x14ac:dyDescent="0.2">
      <c r="A9" s="59"/>
      <c r="B9" s="35" t="s">
        <v>91</v>
      </c>
      <c r="C9" s="20"/>
      <c r="D9" s="14"/>
    </row>
    <row r="10" spans="1:4" ht="14.45" customHeight="1" x14ac:dyDescent="0.2">
      <c r="A10" s="59"/>
      <c r="B10" s="19"/>
      <c r="C10" s="13"/>
      <c r="D10" s="14"/>
    </row>
    <row r="11" spans="1:4" ht="14.45" customHeight="1" x14ac:dyDescent="0.2">
      <c r="A11" s="59"/>
      <c r="B11" s="19" t="s">
        <v>45</v>
      </c>
      <c r="C11" s="13"/>
      <c r="D11" s="14"/>
    </row>
    <row r="12" spans="1:4" ht="14.45" customHeight="1" x14ac:dyDescent="0.2">
      <c r="A12" s="59"/>
      <c r="B12" s="19" t="s">
        <v>56</v>
      </c>
      <c r="C12" s="13">
        <v>695.46</v>
      </c>
      <c r="D12" s="14">
        <v>1996.59</v>
      </c>
    </row>
    <row r="13" spans="1:4" ht="14.45" customHeight="1" x14ac:dyDescent="0.2">
      <c r="A13" s="59"/>
      <c r="B13" s="19" t="s">
        <v>58</v>
      </c>
      <c r="C13" s="13">
        <v>695.46</v>
      </c>
      <c r="D13" s="14">
        <v>1996.59</v>
      </c>
    </row>
    <row r="14" spans="1:4" ht="14.45" customHeight="1" x14ac:dyDescent="0.2">
      <c r="A14" s="59"/>
      <c r="B14" s="19"/>
      <c r="C14" s="13"/>
      <c r="D14" s="14"/>
    </row>
    <row r="15" spans="1:4" ht="14.45" customHeight="1" x14ac:dyDescent="0.2">
      <c r="A15" s="59"/>
      <c r="B15" s="19" t="s">
        <v>92</v>
      </c>
      <c r="C15" s="13"/>
      <c r="D15" s="14"/>
    </row>
    <row r="16" spans="1:4" ht="14.45" customHeight="1" x14ac:dyDescent="0.2">
      <c r="A16" s="59"/>
      <c r="B16" s="19" t="s">
        <v>64</v>
      </c>
      <c r="C16" s="13">
        <v>340</v>
      </c>
      <c r="D16" s="14">
        <v>3252.58</v>
      </c>
    </row>
    <row r="17" spans="1:4" ht="14.45" customHeight="1" x14ac:dyDescent="0.2">
      <c r="A17" s="59"/>
      <c r="B17" s="19" t="s">
        <v>66</v>
      </c>
      <c r="C17" s="13">
        <v>277.51</v>
      </c>
      <c r="D17" s="14">
        <v>1658.6</v>
      </c>
    </row>
    <row r="18" spans="1:4" ht="14.45" customHeight="1" x14ac:dyDescent="0.2">
      <c r="A18" s="59"/>
      <c r="B18" s="19" t="s">
        <v>104</v>
      </c>
      <c r="C18" s="13">
        <v>0</v>
      </c>
      <c r="D18" s="14">
        <v>750</v>
      </c>
    </row>
    <row r="19" spans="1:4" ht="14.45" customHeight="1" x14ac:dyDescent="0.2">
      <c r="A19" s="59"/>
      <c r="B19" s="19" t="s">
        <v>77</v>
      </c>
      <c r="C19" s="13">
        <v>0</v>
      </c>
      <c r="D19" s="14">
        <v>75</v>
      </c>
    </row>
    <row r="20" spans="1:4" ht="14.45" customHeight="1" x14ac:dyDescent="0.2">
      <c r="A20" s="59"/>
      <c r="B20" s="19" t="s">
        <v>93</v>
      </c>
      <c r="C20" s="13">
        <v>617.51</v>
      </c>
      <c r="D20" s="14">
        <v>5736.18</v>
      </c>
    </row>
    <row r="21" spans="1:4" ht="14.45" customHeight="1" x14ac:dyDescent="0.2">
      <c r="A21" s="59"/>
      <c r="B21" s="19"/>
      <c r="C21" s="13"/>
      <c r="D21" s="14"/>
    </row>
    <row r="22" spans="1:4" ht="14.45" customHeight="1" x14ac:dyDescent="0.2">
      <c r="A22" s="59"/>
      <c r="B22" s="19" t="s">
        <v>84</v>
      </c>
      <c r="C22" s="13">
        <v>77.95</v>
      </c>
      <c r="D22" s="14">
        <v>-3739.59</v>
      </c>
    </row>
    <row r="23" spans="1:4" ht="14.45" customHeight="1" x14ac:dyDescent="0.2">
      <c r="A23" s="59"/>
      <c r="B23" s="19"/>
      <c r="C23" s="13"/>
      <c r="D23" s="14"/>
    </row>
    <row r="24" spans="1:4" ht="14.45" customHeight="1" x14ac:dyDescent="0.2">
      <c r="A24" s="59"/>
      <c r="B24" s="35" t="s">
        <v>115</v>
      </c>
      <c r="C24" s="20"/>
      <c r="D24" s="14"/>
    </row>
    <row r="25" spans="1:4" ht="14.45" customHeight="1" x14ac:dyDescent="0.2">
      <c r="A25" s="59"/>
      <c r="B25" s="19"/>
      <c r="C25" s="13"/>
      <c r="D25" s="14"/>
    </row>
    <row r="26" spans="1:4" ht="14.45" customHeight="1" x14ac:dyDescent="0.2">
      <c r="A26" s="59"/>
      <c r="B26" s="19" t="s">
        <v>45</v>
      </c>
      <c r="C26" s="13"/>
      <c r="D26" s="14"/>
    </row>
    <row r="27" spans="1:4" ht="14.45" customHeight="1" x14ac:dyDescent="0.2">
      <c r="A27" s="59"/>
      <c r="B27" s="19" t="s">
        <v>103</v>
      </c>
      <c r="C27" s="13">
        <v>0</v>
      </c>
      <c r="D27" s="14">
        <v>340</v>
      </c>
    </row>
    <row r="28" spans="1:4" ht="14.45" customHeight="1" x14ac:dyDescent="0.2">
      <c r="A28" s="59"/>
      <c r="B28" s="19" t="s">
        <v>58</v>
      </c>
      <c r="C28" s="13">
        <v>0</v>
      </c>
      <c r="D28" s="14">
        <v>340</v>
      </c>
    </row>
    <row r="29" spans="1:4" ht="14.45" customHeight="1" x14ac:dyDescent="0.2">
      <c r="A29" s="59"/>
      <c r="B29" s="19"/>
      <c r="C29" s="13"/>
      <c r="D29" s="14"/>
    </row>
    <row r="30" spans="1:4" ht="14.45" customHeight="1" x14ac:dyDescent="0.2">
      <c r="A30" s="59"/>
      <c r="B30" s="19" t="s">
        <v>84</v>
      </c>
      <c r="C30" s="13">
        <v>0</v>
      </c>
      <c r="D30" s="14">
        <v>340</v>
      </c>
    </row>
    <row r="31" spans="1:4" ht="14.45" customHeight="1" x14ac:dyDescent="0.2">
      <c r="A31" s="59"/>
      <c r="B31" s="19"/>
      <c r="C31" s="13"/>
      <c r="D31" s="14"/>
    </row>
    <row r="32" spans="1:4" ht="14.45" customHeight="1" x14ac:dyDescent="0.2">
      <c r="A32" s="59"/>
      <c r="B32" s="35" t="s">
        <v>95</v>
      </c>
      <c r="C32" s="20"/>
      <c r="D32" s="14"/>
    </row>
    <row r="33" spans="1:4" ht="14.45" customHeight="1" x14ac:dyDescent="0.2">
      <c r="A33" s="59"/>
      <c r="B33" s="19"/>
      <c r="C33" s="13"/>
      <c r="D33" s="14"/>
    </row>
    <row r="34" spans="1:4" ht="14.45" customHeight="1" x14ac:dyDescent="0.2">
      <c r="A34" s="59"/>
      <c r="B34" s="19" t="s">
        <v>45</v>
      </c>
      <c r="C34" s="13"/>
      <c r="D34" s="14"/>
    </row>
    <row r="35" spans="1:4" ht="14.45" customHeight="1" x14ac:dyDescent="0.2">
      <c r="A35" s="59"/>
      <c r="B35" s="19" t="s">
        <v>48</v>
      </c>
      <c r="C35" s="13">
        <v>4375</v>
      </c>
      <c r="D35" s="14">
        <v>44615</v>
      </c>
    </row>
    <row r="36" spans="1:4" ht="14.45" customHeight="1" x14ac:dyDescent="0.2">
      <c r="A36" s="59"/>
      <c r="B36" s="19" t="s">
        <v>49</v>
      </c>
      <c r="C36" s="13">
        <v>1985</v>
      </c>
      <c r="D36" s="14">
        <v>32695</v>
      </c>
    </row>
    <row r="37" spans="1:4" ht="14.45" customHeight="1" x14ac:dyDescent="0.2">
      <c r="A37" s="59"/>
      <c r="B37" s="19" t="s">
        <v>50</v>
      </c>
      <c r="C37" s="13">
        <v>1000</v>
      </c>
      <c r="D37" s="14">
        <v>11405</v>
      </c>
    </row>
    <row r="38" spans="1:4" ht="14.45" customHeight="1" x14ac:dyDescent="0.2">
      <c r="A38" s="59"/>
      <c r="B38" s="19" t="s">
        <v>51</v>
      </c>
      <c r="C38" s="13">
        <v>360</v>
      </c>
      <c r="D38" s="14">
        <v>5635</v>
      </c>
    </row>
    <row r="39" spans="1:4" ht="14.45" customHeight="1" x14ac:dyDescent="0.2">
      <c r="A39" s="59"/>
      <c r="B39" s="19" t="s">
        <v>52</v>
      </c>
      <c r="C39" s="13">
        <v>170</v>
      </c>
      <c r="D39" s="14">
        <v>4445</v>
      </c>
    </row>
    <row r="40" spans="1:4" ht="14.45" customHeight="1" x14ac:dyDescent="0.2">
      <c r="A40" s="59"/>
      <c r="B40" s="19" t="s">
        <v>53</v>
      </c>
      <c r="C40" s="13">
        <v>80</v>
      </c>
      <c r="D40" s="14">
        <v>1315</v>
      </c>
    </row>
    <row r="41" spans="1:4" ht="14.45" customHeight="1" x14ac:dyDescent="0.2">
      <c r="A41" s="59"/>
      <c r="B41" s="19" t="s">
        <v>54</v>
      </c>
      <c r="C41" s="13">
        <v>0</v>
      </c>
      <c r="D41" s="14">
        <v>325</v>
      </c>
    </row>
    <row r="42" spans="1:4" ht="14.45" customHeight="1" x14ac:dyDescent="0.2">
      <c r="A42" s="59"/>
      <c r="B42" s="19" t="s">
        <v>55</v>
      </c>
      <c r="C42" s="13">
        <v>0</v>
      </c>
      <c r="D42" s="14">
        <v>5.45</v>
      </c>
    </row>
    <row r="43" spans="1:4" ht="14.45" customHeight="1" x14ac:dyDescent="0.2">
      <c r="A43" s="59"/>
      <c r="B43" s="19" t="s">
        <v>111</v>
      </c>
      <c r="C43" s="13">
        <v>4000</v>
      </c>
      <c r="D43" s="14">
        <v>8000</v>
      </c>
    </row>
    <row r="44" spans="1:4" ht="14.45" customHeight="1" x14ac:dyDescent="0.2">
      <c r="A44" s="59"/>
      <c r="B44" s="19" t="s">
        <v>57</v>
      </c>
      <c r="C44" s="13">
        <v>161.63999999999999</v>
      </c>
      <c r="D44" s="14">
        <v>2090.52</v>
      </c>
    </row>
    <row r="45" spans="1:4" ht="14.45" customHeight="1" x14ac:dyDescent="0.2">
      <c r="A45" s="59"/>
      <c r="B45" s="19" t="s">
        <v>58</v>
      </c>
      <c r="C45" s="13">
        <v>12131.64</v>
      </c>
      <c r="D45" s="14">
        <v>110530.97</v>
      </c>
    </row>
    <row r="46" spans="1:4" ht="14.45" customHeight="1" x14ac:dyDescent="0.2">
      <c r="A46" s="59"/>
      <c r="B46" s="19"/>
      <c r="C46" s="13"/>
      <c r="D46" s="14"/>
    </row>
    <row r="47" spans="1:4" ht="14.45" customHeight="1" x14ac:dyDescent="0.2">
      <c r="A47" s="59"/>
      <c r="B47" s="19" t="s">
        <v>92</v>
      </c>
      <c r="C47" s="13"/>
      <c r="D47" s="14"/>
    </row>
    <row r="48" spans="1:4" ht="14.45" customHeight="1" x14ac:dyDescent="0.2">
      <c r="A48" s="59"/>
      <c r="B48" s="19" t="s">
        <v>63</v>
      </c>
      <c r="C48" s="13">
        <v>72.88</v>
      </c>
      <c r="D48" s="14">
        <v>104.27</v>
      </c>
    </row>
    <row r="49" spans="1:4" ht="14.45" customHeight="1" x14ac:dyDescent="0.2">
      <c r="A49" s="59"/>
      <c r="B49" s="19" t="s">
        <v>118</v>
      </c>
      <c r="C49" s="13">
        <v>0</v>
      </c>
      <c r="D49" s="14">
        <v>600</v>
      </c>
    </row>
    <row r="50" spans="1:4" ht="14.45" customHeight="1" x14ac:dyDescent="0.2">
      <c r="A50" s="59"/>
      <c r="B50" s="19" t="s">
        <v>112</v>
      </c>
      <c r="C50" s="13">
        <v>4000</v>
      </c>
      <c r="D50" s="14">
        <v>8000</v>
      </c>
    </row>
    <row r="51" spans="1:4" ht="14.45" customHeight="1" x14ac:dyDescent="0.2">
      <c r="A51" s="59"/>
      <c r="B51" s="19" t="s">
        <v>68</v>
      </c>
      <c r="C51" s="13">
        <v>875</v>
      </c>
      <c r="D51" s="14">
        <v>8923</v>
      </c>
    </row>
    <row r="52" spans="1:4" ht="14.45" customHeight="1" x14ac:dyDescent="0.2">
      <c r="A52" s="59"/>
      <c r="B52" s="19" t="s">
        <v>69</v>
      </c>
      <c r="C52" s="13">
        <v>397</v>
      </c>
      <c r="D52" s="14">
        <v>6539</v>
      </c>
    </row>
    <row r="53" spans="1:4" ht="14.45" customHeight="1" x14ac:dyDescent="0.2">
      <c r="A53" s="59"/>
      <c r="B53" s="19" t="s">
        <v>70</v>
      </c>
      <c r="C53" s="13">
        <v>218</v>
      </c>
      <c r="D53" s="14">
        <v>2299</v>
      </c>
    </row>
    <row r="54" spans="1:4" ht="14.45" customHeight="1" x14ac:dyDescent="0.2">
      <c r="A54" s="59"/>
      <c r="B54" s="19" t="s">
        <v>51</v>
      </c>
      <c r="C54" s="13">
        <v>580</v>
      </c>
      <c r="D54" s="14">
        <v>5910</v>
      </c>
    </row>
    <row r="55" spans="1:4" ht="14.45" customHeight="1" x14ac:dyDescent="0.2">
      <c r="A55" s="59"/>
      <c r="B55" s="19" t="s">
        <v>52</v>
      </c>
      <c r="C55" s="13">
        <v>320</v>
      </c>
      <c r="D55" s="14">
        <v>4660</v>
      </c>
    </row>
    <row r="56" spans="1:4" ht="14.45" customHeight="1" x14ac:dyDescent="0.2">
      <c r="A56" s="59"/>
      <c r="B56" s="19" t="s">
        <v>53</v>
      </c>
      <c r="C56" s="13">
        <v>150</v>
      </c>
      <c r="D56" s="14">
        <v>1400</v>
      </c>
    </row>
    <row r="57" spans="1:4" ht="14.45" customHeight="1" x14ac:dyDescent="0.2">
      <c r="A57" s="59"/>
      <c r="B57" s="19" t="s">
        <v>71</v>
      </c>
      <c r="C57" s="13">
        <v>40</v>
      </c>
      <c r="D57" s="14">
        <v>440</v>
      </c>
    </row>
    <row r="58" spans="1:4" ht="14.45" customHeight="1" x14ac:dyDescent="0.2">
      <c r="A58" s="59"/>
      <c r="B58" s="19" t="s">
        <v>73</v>
      </c>
      <c r="C58" s="13">
        <v>550</v>
      </c>
      <c r="D58" s="14">
        <v>3990</v>
      </c>
    </row>
    <row r="59" spans="1:4" ht="14.45" customHeight="1" x14ac:dyDescent="0.2">
      <c r="A59" s="59"/>
      <c r="B59" s="19" t="s">
        <v>74</v>
      </c>
      <c r="C59" s="13">
        <v>0</v>
      </c>
      <c r="D59" s="14">
        <v>1691.49</v>
      </c>
    </row>
    <row r="60" spans="1:4" ht="14.45" customHeight="1" x14ac:dyDescent="0.2">
      <c r="A60" s="59"/>
      <c r="B60" s="19" t="s">
        <v>106</v>
      </c>
      <c r="C60" s="13">
        <v>3063.84</v>
      </c>
      <c r="D60" s="14">
        <v>36765.040000000001</v>
      </c>
    </row>
    <row r="61" spans="1:4" ht="14.45" customHeight="1" x14ac:dyDescent="0.2">
      <c r="A61" s="59"/>
      <c r="B61" s="19" t="s">
        <v>100</v>
      </c>
      <c r="C61" s="13">
        <v>500</v>
      </c>
      <c r="D61" s="14">
        <v>5500</v>
      </c>
    </row>
    <row r="62" spans="1:4" ht="14.45" customHeight="1" x14ac:dyDescent="0.2">
      <c r="A62" s="59"/>
      <c r="B62" s="19" t="s">
        <v>105</v>
      </c>
      <c r="C62" s="13">
        <v>0</v>
      </c>
      <c r="D62" s="14">
        <v>122.73</v>
      </c>
    </row>
    <row r="63" spans="1:4" ht="14.45" customHeight="1" x14ac:dyDescent="0.2">
      <c r="A63" s="59"/>
      <c r="B63" s="19" t="s">
        <v>93</v>
      </c>
      <c r="C63" s="13">
        <v>10766.72</v>
      </c>
      <c r="D63" s="14">
        <v>86944.53</v>
      </c>
    </row>
    <row r="64" spans="1:4" ht="14.45" customHeight="1" x14ac:dyDescent="0.2">
      <c r="A64" s="59"/>
      <c r="B64" s="19"/>
      <c r="C64" s="13"/>
      <c r="D64" s="14"/>
    </row>
    <row r="65" spans="1:4" ht="14.45" customHeight="1" x14ac:dyDescent="0.2">
      <c r="A65" s="59"/>
      <c r="B65" s="19" t="s">
        <v>84</v>
      </c>
      <c r="C65" s="13">
        <v>1364.92</v>
      </c>
      <c r="D65" s="14">
        <v>23586.44</v>
      </c>
    </row>
    <row r="66" spans="1:4" ht="14.45" customHeight="1" x14ac:dyDescent="0.2">
      <c r="A66" s="59"/>
      <c r="B66" s="19"/>
      <c r="C66" s="13"/>
      <c r="D66" s="14"/>
    </row>
    <row r="67" spans="1:4" ht="14.45" customHeight="1" x14ac:dyDescent="0.2">
      <c r="A67" s="59"/>
      <c r="B67" s="35" t="s">
        <v>94</v>
      </c>
      <c r="C67" s="20"/>
      <c r="D67" s="14"/>
    </row>
    <row r="68" spans="1:4" ht="14.45" customHeight="1" x14ac:dyDescent="0.2">
      <c r="A68" s="59"/>
      <c r="B68" s="19"/>
      <c r="C68" s="13"/>
      <c r="D68" s="14"/>
    </row>
    <row r="69" spans="1:4" ht="14.45" customHeight="1" x14ac:dyDescent="0.2">
      <c r="A69" s="59"/>
      <c r="B69" s="19" t="s">
        <v>45</v>
      </c>
      <c r="C69" s="13"/>
      <c r="D69" s="14"/>
    </row>
    <row r="70" spans="1:4" ht="14.45" customHeight="1" x14ac:dyDescent="0.2">
      <c r="A70" s="59"/>
      <c r="B70" s="19" t="s">
        <v>46</v>
      </c>
      <c r="C70" s="13">
        <v>45.45</v>
      </c>
      <c r="D70" s="14">
        <v>8185.03</v>
      </c>
    </row>
    <row r="71" spans="1:4" x14ac:dyDescent="0.2">
      <c r="A71" s="59"/>
      <c r="B71" s="19" t="s">
        <v>103</v>
      </c>
      <c r="C71" s="13">
        <v>0</v>
      </c>
      <c r="D71" s="14">
        <v>170</v>
      </c>
    </row>
    <row r="72" spans="1:4" x14ac:dyDescent="0.2">
      <c r="A72" s="59"/>
      <c r="B72" s="19" t="s">
        <v>85</v>
      </c>
      <c r="C72" s="13">
        <v>0</v>
      </c>
      <c r="D72" s="14">
        <v>260</v>
      </c>
    </row>
    <row r="73" spans="1:4" x14ac:dyDescent="0.2">
      <c r="A73" s="59"/>
      <c r="B73" s="19" t="s">
        <v>126</v>
      </c>
      <c r="C73" s="13">
        <v>3209.09</v>
      </c>
      <c r="D73" s="14">
        <v>3209.09</v>
      </c>
    </row>
    <row r="74" spans="1:4" x14ac:dyDescent="0.2">
      <c r="A74" s="59"/>
      <c r="B74" s="19" t="s">
        <v>98</v>
      </c>
      <c r="C74" s="13">
        <v>500</v>
      </c>
      <c r="D74" s="14">
        <v>5500</v>
      </c>
    </row>
    <row r="75" spans="1:4" x14ac:dyDescent="0.2">
      <c r="A75" s="59"/>
      <c r="B75" s="19" t="s">
        <v>57</v>
      </c>
      <c r="C75" s="13">
        <v>17.079999999999998</v>
      </c>
      <c r="D75" s="14">
        <v>251.39</v>
      </c>
    </row>
    <row r="76" spans="1:4" x14ac:dyDescent="0.2">
      <c r="A76" s="59"/>
      <c r="B76" s="19" t="s">
        <v>99</v>
      </c>
      <c r="C76" s="13">
        <v>0</v>
      </c>
      <c r="D76" s="14">
        <v>1000</v>
      </c>
    </row>
    <row r="77" spans="1:4" x14ac:dyDescent="0.2">
      <c r="A77" s="59"/>
      <c r="B77" s="19" t="s">
        <v>58</v>
      </c>
      <c r="C77" s="13">
        <v>3771.62</v>
      </c>
      <c r="D77" s="14">
        <v>18575.509999999998</v>
      </c>
    </row>
    <row r="78" spans="1:4" x14ac:dyDescent="0.2">
      <c r="A78" s="59"/>
      <c r="B78" s="19"/>
      <c r="C78" s="13"/>
      <c r="D78" s="14"/>
    </row>
    <row r="79" spans="1:4" x14ac:dyDescent="0.2">
      <c r="A79" s="59"/>
      <c r="B79" s="19" t="s">
        <v>92</v>
      </c>
      <c r="C79" s="13"/>
      <c r="D79" s="14"/>
    </row>
    <row r="80" spans="1:4" x14ac:dyDescent="0.2">
      <c r="A80" s="59"/>
      <c r="B80" s="19" t="s">
        <v>61</v>
      </c>
      <c r="C80" s="13">
        <v>630</v>
      </c>
      <c r="D80" s="14">
        <v>6930</v>
      </c>
    </row>
    <row r="81" spans="1:4" x14ac:dyDescent="0.2">
      <c r="A81" s="59"/>
      <c r="B81" s="19" t="s">
        <v>63</v>
      </c>
      <c r="C81" s="13">
        <v>0</v>
      </c>
      <c r="D81" s="14">
        <v>77.58</v>
      </c>
    </row>
    <row r="82" spans="1:4" x14ac:dyDescent="0.2">
      <c r="A82" s="59"/>
      <c r="B82" s="19" t="s">
        <v>127</v>
      </c>
      <c r="C82" s="13">
        <v>2500</v>
      </c>
      <c r="D82" s="14">
        <v>2500</v>
      </c>
    </row>
    <row r="83" spans="1:4" x14ac:dyDescent="0.2">
      <c r="A83" s="59"/>
      <c r="B83" s="19" t="s">
        <v>128</v>
      </c>
      <c r="C83" s="13">
        <v>709.09</v>
      </c>
      <c r="D83" s="14">
        <v>709.09</v>
      </c>
    </row>
    <row r="84" spans="1:4" x14ac:dyDescent="0.2">
      <c r="A84" s="59"/>
      <c r="B84" s="19" t="s">
        <v>104</v>
      </c>
      <c r="C84" s="13">
        <v>0</v>
      </c>
      <c r="D84" s="14">
        <v>375</v>
      </c>
    </row>
    <row r="85" spans="1:4" x14ac:dyDescent="0.2">
      <c r="A85" s="59"/>
      <c r="B85" s="19" t="s">
        <v>86</v>
      </c>
      <c r="C85" s="13">
        <v>0</v>
      </c>
      <c r="D85" s="14">
        <v>3172.73</v>
      </c>
    </row>
    <row r="86" spans="1:4" x14ac:dyDescent="0.2">
      <c r="A86" s="59"/>
      <c r="B86" s="19" t="s">
        <v>119</v>
      </c>
      <c r="C86" s="13">
        <v>0</v>
      </c>
      <c r="D86" s="14">
        <v>1050</v>
      </c>
    </row>
    <row r="87" spans="1:4" x14ac:dyDescent="0.2">
      <c r="A87" s="59"/>
      <c r="B87" s="19" t="s">
        <v>107</v>
      </c>
      <c r="C87" s="13">
        <v>0</v>
      </c>
      <c r="D87" s="14">
        <v>349.58</v>
      </c>
    </row>
    <row r="88" spans="1:4" x14ac:dyDescent="0.2">
      <c r="A88" s="59"/>
      <c r="B88" s="19" t="s">
        <v>78</v>
      </c>
      <c r="C88" s="13">
        <v>0</v>
      </c>
      <c r="D88" s="14">
        <v>31.82</v>
      </c>
    </row>
    <row r="89" spans="1:4" x14ac:dyDescent="0.2">
      <c r="A89" s="59"/>
      <c r="B89" s="19" t="s">
        <v>87</v>
      </c>
      <c r="C89" s="13">
        <v>0</v>
      </c>
      <c r="D89" s="14">
        <v>282.26</v>
      </c>
    </row>
    <row r="90" spans="1:4" x14ac:dyDescent="0.2">
      <c r="A90" s="59"/>
      <c r="B90" s="19" t="s">
        <v>113</v>
      </c>
      <c r="C90" s="13">
        <v>0</v>
      </c>
      <c r="D90" s="14">
        <v>700</v>
      </c>
    </row>
    <row r="91" spans="1:4" x14ac:dyDescent="0.2">
      <c r="A91" s="59"/>
      <c r="B91" s="19" t="s">
        <v>79</v>
      </c>
      <c r="C91" s="13">
        <v>51.77</v>
      </c>
      <c r="D91" s="14">
        <v>569.47</v>
      </c>
    </row>
    <row r="92" spans="1:4" x14ac:dyDescent="0.2">
      <c r="A92" s="59"/>
      <c r="B92" s="19" t="s">
        <v>102</v>
      </c>
      <c r="C92" s="13">
        <v>0</v>
      </c>
      <c r="D92" s="14">
        <v>1365.74</v>
      </c>
    </row>
    <row r="93" spans="1:4" x14ac:dyDescent="0.2">
      <c r="A93" s="59"/>
      <c r="B93" s="19" t="s">
        <v>108</v>
      </c>
      <c r="C93" s="13">
        <v>0</v>
      </c>
      <c r="D93" s="14">
        <v>261.82</v>
      </c>
    </row>
    <row r="94" spans="1:4" x14ac:dyDescent="0.2">
      <c r="A94" s="59"/>
      <c r="B94" s="19" t="s">
        <v>109</v>
      </c>
      <c r="C94" s="13">
        <v>0</v>
      </c>
      <c r="D94" s="14">
        <v>46.18</v>
      </c>
    </row>
    <row r="95" spans="1:4" x14ac:dyDescent="0.2">
      <c r="A95" s="59"/>
      <c r="B95" s="19" t="s">
        <v>105</v>
      </c>
      <c r="C95" s="13">
        <v>0</v>
      </c>
      <c r="D95" s="14">
        <v>1045.54</v>
      </c>
    </row>
    <row r="96" spans="1:4" x14ac:dyDescent="0.2">
      <c r="A96" s="59"/>
      <c r="B96" s="19" t="s">
        <v>93</v>
      </c>
      <c r="C96" s="13">
        <v>3890.86</v>
      </c>
      <c r="D96" s="14">
        <v>19466.810000000001</v>
      </c>
    </row>
    <row r="97" spans="1:4" x14ac:dyDescent="0.2">
      <c r="A97" s="59"/>
      <c r="B97" s="19"/>
      <c r="C97" s="13"/>
      <c r="D97" s="14"/>
    </row>
    <row r="98" spans="1:4" x14ac:dyDescent="0.2">
      <c r="A98" s="59"/>
      <c r="B98" s="19" t="s">
        <v>84</v>
      </c>
      <c r="C98" s="13">
        <v>-119.24</v>
      </c>
      <c r="D98" s="14">
        <v>-891.3</v>
      </c>
    </row>
    <row r="99" spans="1:4" x14ac:dyDescent="0.2">
      <c r="B99" s="62" t="s">
        <v>130</v>
      </c>
      <c r="C99" s="63">
        <f>C13+C28+C45+C77</f>
        <v>16598.719999999998</v>
      </c>
      <c r="D99" s="64">
        <f>D13+D28+D45+D77</f>
        <v>131443.07</v>
      </c>
    </row>
    <row r="100" spans="1:4" x14ac:dyDescent="0.2">
      <c r="A100" s="3"/>
      <c r="B100" s="60" t="s">
        <v>131</v>
      </c>
      <c r="C100" s="47">
        <f>C20+C63+C96</f>
        <v>15275.09</v>
      </c>
      <c r="D100" s="61">
        <f>D20+D63+D96</f>
        <v>112147.51999999999</v>
      </c>
    </row>
    <row r="101" spans="1:4" x14ac:dyDescent="0.2">
      <c r="A101" s="1"/>
      <c r="B101" s="34" t="s">
        <v>132</v>
      </c>
      <c r="C101" s="32">
        <f>C99-C100</f>
        <v>1323.6299999999974</v>
      </c>
      <c r="D101" s="33">
        <f>D99-D100</f>
        <v>19295.550000000017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56"/>
  <sheetViews>
    <sheetView showGridLines="0" tabSelected="1" workbookViewId="0">
      <selection activeCell="G19" sqref="G19"/>
    </sheetView>
  </sheetViews>
  <sheetFormatPr defaultColWidth="9" defaultRowHeight="11.25" x14ac:dyDescent="0.2"/>
  <cols>
    <col min="1" max="1" width="1.42578125" style="1" customWidth="1"/>
    <col min="2" max="2" width="34.7109375" style="1" customWidth="1"/>
    <col min="3" max="3" width="2.7109375" style="1" customWidth="1"/>
    <col min="4" max="5" width="14.7109375" style="1" customWidth="1"/>
    <col min="6" max="6" width="12.28515625" style="5" customWidth="1"/>
    <col min="7" max="12" width="12.7109375" style="1" customWidth="1"/>
    <col min="13" max="16384" width="9" style="1"/>
  </cols>
  <sheetData>
    <row r="1" spans="1:15" ht="8.4499999999999993" customHeight="1" x14ac:dyDescent="0.2">
      <c r="A1" s="2"/>
      <c r="B1" s="36"/>
      <c r="C1" s="36"/>
      <c r="D1" s="36"/>
      <c r="E1" s="36"/>
      <c r="F1" s="37"/>
      <c r="G1" s="2"/>
    </row>
    <row r="2" spans="1:15" ht="20.25" customHeight="1" x14ac:dyDescent="0.2">
      <c r="B2" s="65" t="s">
        <v>0</v>
      </c>
      <c r="C2" s="66"/>
      <c r="D2" s="66"/>
      <c r="E2" s="66"/>
      <c r="F2" s="67"/>
    </row>
    <row r="3" spans="1:15" ht="22.5" customHeight="1" x14ac:dyDescent="0.3">
      <c r="B3" s="68" t="s">
        <v>1</v>
      </c>
      <c r="C3" s="69"/>
      <c r="D3" s="69"/>
      <c r="E3" s="69"/>
      <c r="F3" s="70"/>
    </row>
    <row r="4" spans="1:15" ht="12" x14ac:dyDescent="0.2">
      <c r="B4" s="71" t="s">
        <v>124</v>
      </c>
      <c r="C4" s="72"/>
      <c r="D4" s="72"/>
      <c r="E4" s="72"/>
      <c r="F4" s="73"/>
    </row>
    <row r="5" spans="1:15" ht="7.5" customHeight="1" x14ac:dyDescent="0.2">
      <c r="B5" s="38"/>
      <c r="F5" s="39"/>
    </row>
    <row r="6" spans="1:15" s="4" customFormat="1" ht="11.25" customHeight="1" x14ac:dyDescent="0.2">
      <c r="A6" s="40"/>
      <c r="B6" s="29"/>
      <c r="C6" s="29"/>
      <c r="D6" s="29"/>
      <c r="E6" s="29"/>
      <c r="F6" s="41"/>
      <c r="G6" s="8"/>
    </row>
    <row r="7" spans="1:15" s="4" customFormat="1" ht="2.1" customHeight="1" x14ac:dyDescent="0.2">
      <c r="A7" s="42"/>
      <c r="B7" s="43"/>
      <c r="C7" s="44"/>
      <c r="D7" s="44"/>
      <c r="E7" s="44"/>
      <c r="F7" s="45"/>
    </row>
    <row r="8" spans="1:15" s="3" customFormat="1" ht="12.75" customHeight="1" x14ac:dyDescent="0.2">
      <c r="B8" s="11" t="s">
        <v>3</v>
      </c>
      <c r="C8" s="12" t="s">
        <v>2</v>
      </c>
      <c r="D8" s="13"/>
      <c r="E8" s="13"/>
      <c r="F8" s="14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">
      <c r="B9" s="11" t="s">
        <v>4</v>
      </c>
      <c r="C9" s="12" t="s">
        <v>2</v>
      </c>
      <c r="D9" s="13"/>
      <c r="E9" s="13"/>
      <c r="F9" s="14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">
      <c r="B10" s="11" t="s">
        <v>5</v>
      </c>
      <c r="C10" s="12" t="s">
        <v>2</v>
      </c>
      <c r="D10" s="13">
        <v>8305.83</v>
      </c>
      <c r="E10" s="13"/>
      <c r="F10" s="14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">
      <c r="B11" s="11" t="s">
        <v>6</v>
      </c>
      <c r="C11" s="12" t="s">
        <v>2</v>
      </c>
      <c r="D11" s="13">
        <v>27494.3</v>
      </c>
      <c r="E11" s="13"/>
      <c r="F11" s="14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">
      <c r="B12" s="11" t="s">
        <v>7</v>
      </c>
      <c r="C12" s="12" t="s">
        <v>2</v>
      </c>
      <c r="D12" s="13">
        <v>25166.52</v>
      </c>
      <c r="E12" s="13"/>
      <c r="F12" s="14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">
      <c r="B13" s="11" t="s">
        <v>8</v>
      </c>
      <c r="C13" s="12" t="s">
        <v>2</v>
      </c>
      <c r="D13" s="13">
        <v>100</v>
      </c>
      <c r="E13" s="13"/>
      <c r="F13" s="14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">
      <c r="B14" s="11" t="s">
        <v>9</v>
      </c>
      <c r="C14" s="12" t="s">
        <v>2</v>
      </c>
      <c r="D14" s="13">
        <v>300</v>
      </c>
      <c r="E14" s="13"/>
      <c r="F14" s="14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">
      <c r="B15" s="11" t="s">
        <v>10</v>
      </c>
      <c r="C15" s="12" t="s">
        <v>2</v>
      </c>
      <c r="D15" s="13"/>
      <c r="E15" s="13">
        <v>61366.65</v>
      </c>
      <c r="F15" s="14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">
      <c r="B16" s="11" t="s">
        <v>11</v>
      </c>
      <c r="C16" s="12" t="s">
        <v>2</v>
      </c>
      <c r="D16" s="13"/>
      <c r="E16" s="13">
        <v>2422.7800000000002</v>
      </c>
      <c r="F16" s="14"/>
      <c r="G16" s="7"/>
      <c r="H16" s="6"/>
      <c r="I16" s="6"/>
      <c r="J16" s="6"/>
      <c r="K16" s="6"/>
      <c r="L16" s="6"/>
      <c r="M16" s="6"/>
      <c r="N16" s="6"/>
      <c r="O16" s="6"/>
    </row>
    <row r="17" spans="2:15" s="3" customFormat="1" ht="12.75" customHeight="1" x14ac:dyDescent="0.2">
      <c r="B17" s="11" t="s">
        <v>12</v>
      </c>
      <c r="C17" s="12" t="s">
        <v>2</v>
      </c>
      <c r="D17" s="13"/>
      <c r="E17" s="13"/>
      <c r="F17" s="14"/>
      <c r="G17" s="7"/>
      <c r="H17" s="6"/>
      <c r="I17" s="6"/>
      <c r="J17" s="6"/>
      <c r="K17" s="6"/>
      <c r="L17" s="6"/>
      <c r="M17" s="6"/>
      <c r="N17" s="6"/>
      <c r="O17" s="6"/>
    </row>
    <row r="18" spans="2:15" s="3" customFormat="1" ht="12.75" customHeight="1" x14ac:dyDescent="0.2">
      <c r="B18" s="11" t="s">
        <v>13</v>
      </c>
      <c r="C18" s="12" t="s">
        <v>2</v>
      </c>
      <c r="D18" s="13">
        <v>90661.56</v>
      </c>
      <c r="E18" s="13"/>
      <c r="F18" s="14"/>
      <c r="G18" s="7"/>
      <c r="H18" s="28"/>
      <c r="I18" s="27"/>
      <c r="J18" s="6"/>
      <c r="K18" s="6"/>
      <c r="L18" s="6"/>
      <c r="M18" s="6"/>
      <c r="N18" s="6"/>
      <c r="O18" s="6"/>
    </row>
    <row r="19" spans="2:15" s="3" customFormat="1" ht="12.75" customHeight="1" x14ac:dyDescent="0.2">
      <c r="B19" s="11" t="s">
        <v>14</v>
      </c>
      <c r="C19" s="12" t="s">
        <v>2</v>
      </c>
      <c r="D19" s="13">
        <v>2376.25</v>
      </c>
      <c r="E19" s="13"/>
      <c r="F19" s="14"/>
      <c r="G19" s="7"/>
      <c r="H19" s="28"/>
      <c r="I19" s="27"/>
      <c r="J19" s="6"/>
      <c r="K19" s="6"/>
      <c r="L19" s="6"/>
      <c r="M19" s="6"/>
      <c r="N19" s="6"/>
      <c r="O19" s="6"/>
    </row>
    <row r="20" spans="2:15" s="3" customFormat="1" ht="12.75" customHeight="1" x14ac:dyDescent="0.2">
      <c r="B20" s="11" t="s">
        <v>110</v>
      </c>
      <c r="C20" s="12" t="s">
        <v>2</v>
      </c>
      <c r="D20" s="13">
        <v>50000</v>
      </c>
      <c r="E20" s="13"/>
      <c r="F20" s="14"/>
      <c r="G20" s="7"/>
      <c r="H20" s="6"/>
      <c r="I20" s="6"/>
      <c r="J20" s="6"/>
      <c r="K20" s="6"/>
      <c r="L20" s="6"/>
      <c r="M20" s="6"/>
      <c r="N20" s="6"/>
      <c r="O20" s="6"/>
    </row>
    <row r="21" spans="2:15" s="3" customFormat="1" ht="12.75" customHeight="1" x14ac:dyDescent="0.2">
      <c r="B21" s="11" t="s">
        <v>15</v>
      </c>
      <c r="C21" s="12" t="s">
        <v>2</v>
      </c>
      <c r="D21" s="13"/>
      <c r="E21" s="13">
        <v>143037.81</v>
      </c>
      <c r="F21" s="14"/>
      <c r="G21" s="7"/>
      <c r="H21" s="6"/>
      <c r="I21" s="6"/>
      <c r="J21" s="6"/>
      <c r="K21" s="6"/>
      <c r="L21" s="6"/>
      <c r="M21" s="6"/>
      <c r="N21" s="6"/>
      <c r="O21" s="6"/>
    </row>
    <row r="22" spans="2:15" s="3" customFormat="1" ht="12.75" customHeight="1" x14ac:dyDescent="0.2">
      <c r="B22" s="11" t="s">
        <v>16</v>
      </c>
      <c r="C22" s="12" t="s">
        <v>2</v>
      </c>
      <c r="D22" s="13"/>
      <c r="E22" s="13"/>
      <c r="F22" s="14"/>
      <c r="G22" s="7"/>
      <c r="H22" s="6"/>
      <c r="I22" s="6"/>
      <c r="J22" s="6"/>
      <c r="K22" s="6"/>
      <c r="L22" s="6"/>
      <c r="M22" s="6"/>
      <c r="N22" s="6"/>
      <c r="O22" s="6"/>
    </row>
    <row r="23" spans="2:15" s="3" customFormat="1" ht="12.75" customHeight="1" x14ac:dyDescent="0.2">
      <c r="B23" s="11" t="s">
        <v>17</v>
      </c>
      <c r="C23" s="12" t="s">
        <v>2</v>
      </c>
      <c r="D23" s="13">
        <v>8000</v>
      </c>
      <c r="E23" s="13"/>
      <c r="F23" s="14"/>
      <c r="G23" s="7"/>
      <c r="H23" s="6"/>
      <c r="I23" s="6"/>
      <c r="J23" s="6"/>
      <c r="K23" s="6"/>
      <c r="L23" s="6"/>
      <c r="M23" s="6"/>
      <c r="N23" s="6"/>
      <c r="O23" s="6"/>
    </row>
    <row r="24" spans="2:15" s="3" customFormat="1" ht="12.75" customHeight="1" x14ac:dyDescent="0.2">
      <c r="B24" s="11" t="s">
        <v>18</v>
      </c>
      <c r="C24" s="12" t="s">
        <v>2</v>
      </c>
      <c r="D24" s="13">
        <v>-8000</v>
      </c>
      <c r="E24" s="13"/>
      <c r="F24" s="14"/>
      <c r="G24" s="7"/>
      <c r="H24" s="6"/>
      <c r="I24" s="6"/>
      <c r="J24" s="6"/>
      <c r="K24" s="6"/>
      <c r="L24" s="6"/>
      <c r="M24" s="6"/>
      <c r="N24" s="6"/>
      <c r="O24" s="6"/>
    </row>
    <row r="25" spans="2:15" s="3" customFormat="1" ht="12.75" customHeight="1" x14ac:dyDescent="0.2">
      <c r="B25" s="11" t="s">
        <v>19</v>
      </c>
      <c r="C25" s="12" t="s">
        <v>2</v>
      </c>
      <c r="D25" s="13"/>
      <c r="E25" s="13">
        <v>0</v>
      </c>
      <c r="F25" s="14"/>
      <c r="G25" s="7"/>
      <c r="H25" s="6"/>
      <c r="I25" s="6"/>
      <c r="J25" s="6"/>
      <c r="K25" s="6"/>
      <c r="L25" s="6"/>
      <c r="M25" s="6"/>
      <c r="N25" s="6"/>
      <c r="O25" s="6"/>
    </row>
    <row r="26" spans="2:15" s="3" customFormat="1" ht="12.75" customHeight="1" x14ac:dyDescent="0.2">
      <c r="B26" s="11" t="s">
        <v>20</v>
      </c>
      <c r="C26" s="12" t="s">
        <v>2</v>
      </c>
      <c r="D26" s="13"/>
      <c r="E26" s="13"/>
      <c r="F26" s="14"/>
      <c r="G26" s="7"/>
      <c r="H26" s="6"/>
      <c r="I26" s="6"/>
      <c r="J26" s="6"/>
      <c r="K26" s="6"/>
      <c r="L26" s="6"/>
      <c r="M26" s="6"/>
      <c r="N26" s="6"/>
      <c r="O26" s="6"/>
    </row>
    <row r="27" spans="2:15" s="3" customFormat="1" ht="12.75" customHeight="1" x14ac:dyDescent="0.2">
      <c r="B27" s="11" t="s">
        <v>20</v>
      </c>
      <c r="C27" s="12" t="s">
        <v>2</v>
      </c>
      <c r="D27" s="13">
        <v>3729.38</v>
      </c>
      <c r="E27" s="13"/>
      <c r="F27" s="14"/>
      <c r="G27" s="7"/>
      <c r="H27" s="6"/>
      <c r="I27" s="6"/>
      <c r="J27" s="6"/>
      <c r="K27" s="6"/>
      <c r="L27" s="6"/>
      <c r="M27" s="6"/>
      <c r="N27" s="6"/>
      <c r="O27" s="6"/>
    </row>
    <row r="28" spans="2:15" s="3" customFormat="1" ht="12.75" customHeight="1" x14ac:dyDescent="0.2">
      <c r="B28" s="11" t="s">
        <v>116</v>
      </c>
      <c r="C28" s="12" t="s">
        <v>2</v>
      </c>
      <c r="D28" s="13">
        <v>8000</v>
      </c>
      <c r="E28" s="13"/>
      <c r="F28" s="14"/>
      <c r="G28" s="7"/>
      <c r="H28" s="6"/>
      <c r="I28" s="6"/>
      <c r="J28" s="6"/>
      <c r="K28" s="6"/>
      <c r="L28" s="6"/>
      <c r="M28" s="6"/>
      <c r="N28" s="6"/>
      <c r="O28" s="6"/>
    </row>
    <row r="29" spans="2:15" s="3" customFormat="1" ht="12.75" customHeight="1" x14ac:dyDescent="0.2">
      <c r="B29" s="11" t="s">
        <v>21</v>
      </c>
      <c r="C29" s="12" t="s">
        <v>2</v>
      </c>
      <c r="D29" s="13"/>
      <c r="E29" s="13">
        <v>2225.3200000000002</v>
      </c>
      <c r="F29" s="14"/>
      <c r="G29" s="7"/>
      <c r="H29" s="6"/>
      <c r="I29" s="6"/>
      <c r="J29" s="6"/>
      <c r="K29" s="6"/>
      <c r="L29" s="6"/>
      <c r="M29" s="6"/>
      <c r="N29" s="6"/>
      <c r="O29" s="6"/>
    </row>
    <row r="30" spans="2:15" s="3" customFormat="1" ht="12.75" customHeight="1" x14ac:dyDescent="0.2">
      <c r="B30" s="11" t="s">
        <v>22</v>
      </c>
      <c r="C30" s="12" t="s">
        <v>2</v>
      </c>
      <c r="D30" s="13"/>
      <c r="E30" s="13">
        <v>-1112.67</v>
      </c>
      <c r="F30" s="14"/>
      <c r="G30" s="7"/>
      <c r="H30" s="6"/>
      <c r="I30" s="6"/>
      <c r="J30" s="6"/>
      <c r="K30" s="6"/>
      <c r="L30" s="6"/>
      <c r="M30" s="6"/>
      <c r="N30" s="6"/>
      <c r="O30" s="6"/>
    </row>
    <row r="31" spans="2:15" s="3" customFormat="1" ht="12.75" customHeight="1" x14ac:dyDescent="0.2">
      <c r="B31" s="11" t="s">
        <v>23</v>
      </c>
      <c r="C31" s="12" t="s">
        <v>2</v>
      </c>
      <c r="D31" s="13"/>
      <c r="E31" s="13"/>
      <c r="F31" s="14">
        <v>219669.27</v>
      </c>
      <c r="G31" s="7"/>
      <c r="H31" s="6"/>
      <c r="I31" s="6"/>
      <c r="J31" s="6"/>
      <c r="K31" s="6"/>
      <c r="L31" s="6"/>
      <c r="M31" s="6"/>
      <c r="N31" s="6"/>
      <c r="O31" s="6"/>
    </row>
    <row r="32" spans="2:15" s="3" customFormat="1" ht="12.75" customHeight="1" x14ac:dyDescent="0.2">
      <c r="B32" s="11" t="s">
        <v>24</v>
      </c>
      <c r="C32" s="12" t="s">
        <v>2</v>
      </c>
      <c r="D32" s="13"/>
      <c r="E32" s="13"/>
      <c r="F32" s="14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">
      <c r="B33" s="11" t="s">
        <v>25</v>
      </c>
      <c r="C33" s="12" t="s">
        <v>2</v>
      </c>
      <c r="D33" s="13"/>
      <c r="E33" s="13"/>
      <c r="F33" s="14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">
      <c r="B34" s="11" t="s">
        <v>26</v>
      </c>
      <c r="C34" s="12" t="s">
        <v>2</v>
      </c>
      <c r="D34" s="13">
        <v>4186.62</v>
      </c>
      <c r="E34" s="13"/>
      <c r="F34" s="14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">
      <c r="B35" s="11" t="s">
        <v>27</v>
      </c>
      <c r="C35" s="12" t="s">
        <v>2</v>
      </c>
      <c r="D35" s="13">
        <v>19849.21</v>
      </c>
      <c r="E35" s="13"/>
      <c r="F35" s="14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">
      <c r="B36" s="11" t="s">
        <v>28</v>
      </c>
      <c r="C36" s="12" t="s">
        <v>2</v>
      </c>
      <c r="D36" s="13">
        <v>280</v>
      </c>
      <c r="E36" s="13"/>
      <c r="F36" s="14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">
      <c r="B37" s="11" t="s">
        <v>117</v>
      </c>
      <c r="C37" s="12" t="s">
        <v>2</v>
      </c>
      <c r="D37" s="13">
        <v>10290.91</v>
      </c>
      <c r="E37" s="13"/>
      <c r="F37" s="14"/>
      <c r="G37" s="7"/>
      <c r="H37" s="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">
      <c r="B38" s="11" t="s">
        <v>29</v>
      </c>
      <c r="C38" s="12" t="s">
        <v>2</v>
      </c>
      <c r="D38" s="13"/>
      <c r="E38" s="13">
        <v>34606.74</v>
      </c>
      <c r="F38" s="14"/>
      <c r="G38" s="7"/>
      <c r="H38" s="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">
      <c r="B39" s="11" t="s">
        <v>30</v>
      </c>
      <c r="C39" s="12" t="s">
        <v>2</v>
      </c>
      <c r="D39" s="13"/>
      <c r="E39" s="13"/>
      <c r="F39" s="14"/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">
      <c r="B40" s="11" t="s">
        <v>31</v>
      </c>
      <c r="C40" s="12" t="s">
        <v>2</v>
      </c>
      <c r="D40" s="13">
        <v>80.03</v>
      </c>
      <c r="E40" s="13"/>
      <c r="F40" s="14"/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">
      <c r="B41" s="11" t="s">
        <v>32</v>
      </c>
      <c r="C41" s="12" t="s">
        <v>2</v>
      </c>
      <c r="D41" s="13">
        <v>-546.80999999999995</v>
      </c>
      <c r="E41" s="13"/>
      <c r="F41" s="14"/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">
      <c r="B42" s="11" t="s">
        <v>33</v>
      </c>
      <c r="C42" s="12" t="s">
        <v>2</v>
      </c>
      <c r="D42" s="13"/>
      <c r="E42" s="13">
        <v>-466.78</v>
      </c>
      <c r="F42" s="14"/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">
      <c r="B43" s="11" t="s">
        <v>34</v>
      </c>
      <c r="C43" s="12" t="s">
        <v>2</v>
      </c>
      <c r="D43" s="13"/>
      <c r="E43" s="13"/>
      <c r="F43" s="14">
        <v>34139.96</v>
      </c>
      <c r="G43" s="7"/>
      <c r="H43" s="6"/>
      <c r="I43" s="6"/>
      <c r="J43" s="6"/>
      <c r="K43" s="6"/>
      <c r="L43" s="6"/>
      <c r="M43" s="6"/>
      <c r="N43" s="6"/>
      <c r="O43" s="6"/>
    </row>
    <row r="44" spans="1:15" s="3" customFormat="1" ht="12.75" customHeight="1" x14ac:dyDescent="0.2">
      <c r="B44" s="11" t="s">
        <v>35</v>
      </c>
      <c r="C44" s="12"/>
      <c r="D44" s="13"/>
      <c r="E44" s="13"/>
      <c r="F44" s="14">
        <v>185529.31</v>
      </c>
      <c r="G44" s="7"/>
      <c r="H44" s="6"/>
      <c r="I44" s="6"/>
      <c r="J44" s="6"/>
      <c r="K44" s="6"/>
      <c r="L44" s="6"/>
      <c r="M44" s="6"/>
      <c r="N44" s="6"/>
      <c r="O44" s="6"/>
    </row>
    <row r="45" spans="1:15" s="3" customFormat="1" ht="12.75" customHeight="1" x14ac:dyDescent="0.2">
      <c r="B45" s="11" t="s">
        <v>36</v>
      </c>
      <c r="C45" s="12" t="s">
        <v>2</v>
      </c>
      <c r="D45" s="13"/>
      <c r="E45" s="13"/>
      <c r="F45" s="14"/>
      <c r="G45" s="7"/>
      <c r="H45" s="6"/>
      <c r="I45" s="6"/>
      <c r="J45" s="6"/>
      <c r="K45" s="6"/>
      <c r="L45" s="6"/>
      <c r="M45" s="6"/>
      <c r="N45" s="6"/>
      <c r="O45" s="6"/>
    </row>
    <row r="46" spans="1:15" s="3" customFormat="1" ht="12.75" customHeight="1" x14ac:dyDescent="0.2">
      <c r="B46" s="11" t="s">
        <v>37</v>
      </c>
      <c r="C46" s="12" t="s">
        <v>2</v>
      </c>
      <c r="D46" s="13"/>
      <c r="E46" s="13">
        <v>166233.76</v>
      </c>
      <c r="F46" s="14"/>
      <c r="G46" s="7"/>
      <c r="H46" s="6"/>
      <c r="I46" s="6"/>
      <c r="J46" s="6"/>
      <c r="K46" s="6"/>
      <c r="L46" s="6"/>
      <c r="M46" s="6"/>
      <c r="N46" s="6"/>
      <c r="O46" s="6"/>
    </row>
    <row r="47" spans="1:15" s="3" customFormat="1" ht="14.45" customHeight="1" x14ac:dyDescent="0.2">
      <c r="B47" s="11" t="s">
        <v>38</v>
      </c>
      <c r="C47" s="12" t="s">
        <v>2</v>
      </c>
      <c r="D47" s="13"/>
      <c r="E47" s="13">
        <v>19295.55</v>
      </c>
      <c r="F47" s="14"/>
      <c r="G47" s="7"/>
      <c r="H47" s="6"/>
      <c r="I47" s="6"/>
      <c r="J47" s="6"/>
      <c r="K47" s="6"/>
      <c r="L47" s="6"/>
      <c r="M47" s="6"/>
      <c r="N47" s="6"/>
      <c r="O47" s="6"/>
    </row>
    <row r="48" spans="1:15" ht="12" x14ac:dyDescent="0.2">
      <c r="A48" s="3"/>
      <c r="B48" s="11" t="s">
        <v>39</v>
      </c>
      <c r="C48" s="12" t="s">
        <v>2</v>
      </c>
      <c r="D48" s="13"/>
      <c r="E48" s="13"/>
      <c r="F48" s="14">
        <v>185529.31</v>
      </c>
      <c r="G48" s="7"/>
    </row>
    <row r="49" spans="1:7" ht="12" x14ac:dyDescent="0.2">
      <c r="A49" s="3"/>
      <c r="B49" s="11"/>
      <c r="C49" s="12"/>
      <c r="D49" s="13"/>
      <c r="E49" s="13"/>
      <c r="F49" s="14"/>
      <c r="G49" s="7"/>
    </row>
    <row r="50" spans="1:7" ht="12" x14ac:dyDescent="0.2">
      <c r="A50" s="3"/>
      <c r="B50" s="46"/>
      <c r="C50" s="47"/>
      <c r="D50" s="47"/>
      <c r="E50" s="47"/>
      <c r="F50" s="48"/>
      <c r="G50" s="7"/>
    </row>
    <row r="51" spans="1:7" ht="12" x14ac:dyDescent="0.2">
      <c r="B51" s="9"/>
      <c r="C51" s="10"/>
      <c r="D51" s="10"/>
      <c r="E51" s="10"/>
      <c r="F51" s="49"/>
      <c r="G51" s="7"/>
    </row>
    <row r="52" spans="1:7" ht="12.75" x14ac:dyDescent="0.2">
      <c r="B52"/>
      <c r="C52"/>
      <c r="D52"/>
      <c r="E52"/>
    </row>
    <row r="53" spans="1:7" ht="12.75" x14ac:dyDescent="0.2">
      <c r="B53"/>
      <c r="C53"/>
      <c r="D53"/>
      <c r="E53"/>
    </row>
    <row r="54" spans="1:7" ht="12.75" x14ac:dyDescent="0.2">
      <c r="B54"/>
      <c r="C54"/>
      <c r="D54"/>
      <c r="E54"/>
    </row>
    <row r="55" spans="1:7" ht="12.75" x14ac:dyDescent="0.2">
      <c r="B55"/>
      <c r="C55"/>
      <c r="D55"/>
      <c r="E55"/>
    </row>
    <row r="56" spans="1:7" ht="12.75" x14ac:dyDescent="0.2">
      <c r="B56"/>
      <c r="C56"/>
      <c r="D56"/>
      <c r="E56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Month P&amp;L with budget</vt:lpstr>
      <vt:lpstr>YTD P&amp;L with budget</vt:lpstr>
      <vt:lpstr>YTD P&amp;L with last year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2019-07-07T00:51:46Z</dcterms:modified>
</cp:coreProperties>
</file>